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" yWindow="600" windowWidth="17115" windowHeight="8670" tabRatio="605"/>
  </bookViews>
  <sheets>
    <sheet name="メンバー表一般用" sheetId="1" r:id="rId1"/>
    <sheet name="選手名簿マスター" sheetId="6" r:id="rId2"/>
    <sheet name="メンバー表２３人以上用" sheetId="8" r:id="rId3"/>
  </sheets>
  <definedNames>
    <definedName name="_xlnm.Print_Area" localSheetId="2">メンバー表２３人以上用!$A$1:$AD$26</definedName>
    <definedName name="_xlnm.Print_Area" localSheetId="0">メンバー表一般用!$A$1:$AD$26</definedName>
    <definedName name="_xlnm.Print_Area" localSheetId="1">選手名簿マスター!$A$1:$Q$48</definedName>
  </definedNames>
  <calcPr calcId="145621"/>
</workbook>
</file>

<file path=xl/calcChain.xml><?xml version="1.0" encoding="utf-8"?>
<calcChain xmlns="http://schemas.openxmlformats.org/spreadsheetml/2006/main">
  <c r="R14" i="8" l="1"/>
  <c r="Q7" i="1"/>
  <c r="Q8" i="1"/>
  <c r="E6" i="1"/>
  <c r="T6" i="1"/>
  <c r="D6" i="1"/>
  <c r="S6" i="1"/>
  <c r="C13" i="1"/>
  <c r="R13" i="1"/>
  <c r="C11" i="1"/>
  <c r="R11" i="1"/>
  <c r="C7" i="1"/>
  <c r="R7" i="1" s="1"/>
  <c r="C6" i="1"/>
  <c r="R6" i="1" s="1"/>
  <c r="Q6" i="1"/>
  <c r="C12" i="1"/>
  <c r="C11" i="8"/>
  <c r="T26" i="8"/>
  <c r="S26" i="8"/>
  <c r="R26" i="8"/>
  <c r="T25" i="8"/>
  <c r="S25" i="8"/>
  <c r="R25" i="8"/>
  <c r="T24" i="8"/>
  <c r="S24" i="8"/>
  <c r="R24" i="8"/>
  <c r="T23" i="8"/>
  <c r="S23" i="8"/>
  <c r="R23" i="8"/>
  <c r="T22" i="8"/>
  <c r="S22" i="8"/>
  <c r="R22" i="8"/>
  <c r="T21" i="8"/>
  <c r="S21" i="8"/>
  <c r="R21" i="8"/>
  <c r="T20" i="8"/>
  <c r="S20" i="8"/>
  <c r="R20" i="8"/>
  <c r="T19" i="8"/>
  <c r="S19" i="8"/>
  <c r="R19" i="8"/>
  <c r="T18" i="8"/>
  <c r="S18" i="8"/>
  <c r="R18" i="8"/>
  <c r="T17" i="8"/>
  <c r="S17" i="8"/>
  <c r="R17" i="8"/>
  <c r="T16" i="8"/>
  <c r="S16" i="8"/>
  <c r="R16" i="8"/>
  <c r="T15" i="8"/>
  <c r="S15" i="8"/>
  <c r="R15" i="8"/>
  <c r="T14" i="8"/>
  <c r="S14" i="8"/>
  <c r="T13" i="8"/>
  <c r="S13" i="8"/>
  <c r="R13" i="8"/>
  <c r="T12" i="8"/>
  <c r="S12" i="8"/>
  <c r="R12" i="8"/>
  <c r="T11" i="8"/>
  <c r="S11" i="8"/>
  <c r="R11" i="8"/>
  <c r="T10" i="8"/>
  <c r="S10" i="8"/>
  <c r="R10" i="8"/>
  <c r="T8" i="8"/>
  <c r="S8" i="8"/>
  <c r="R8" i="8"/>
  <c r="T7" i="8"/>
  <c r="S7" i="8"/>
  <c r="R7" i="8"/>
  <c r="T6" i="8"/>
  <c r="S6" i="8"/>
  <c r="R6" i="8"/>
  <c r="T5" i="8"/>
  <c r="S5" i="8"/>
  <c r="R5" i="8"/>
  <c r="T9" i="8"/>
  <c r="S9" i="8"/>
  <c r="R9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E10" i="8"/>
  <c r="D10" i="8"/>
  <c r="C10" i="8"/>
  <c r="E8" i="8"/>
  <c r="D8" i="8"/>
  <c r="C8" i="8"/>
  <c r="E7" i="8"/>
  <c r="D7" i="8"/>
  <c r="C7" i="8"/>
  <c r="E6" i="8"/>
  <c r="D6" i="8"/>
  <c r="C6" i="8"/>
  <c r="E5" i="8"/>
  <c r="D5" i="8"/>
  <c r="C5" i="8"/>
  <c r="E9" i="8"/>
  <c r="D9" i="8"/>
  <c r="C9" i="8"/>
  <c r="E26" i="1"/>
  <c r="T26" i="1"/>
  <c r="D26" i="1"/>
  <c r="S26" i="1"/>
  <c r="C26" i="1"/>
  <c r="E25" i="1"/>
  <c r="T25" i="1" s="1"/>
  <c r="D25" i="1"/>
  <c r="S25" i="1"/>
  <c r="C25" i="1"/>
  <c r="R25" i="1" s="1"/>
  <c r="E24" i="1"/>
  <c r="T24" i="1" s="1"/>
  <c r="D24" i="1"/>
  <c r="C24" i="1"/>
  <c r="R24" i="1"/>
  <c r="E23" i="1"/>
  <c r="T23" i="1"/>
  <c r="D23" i="1"/>
  <c r="C23" i="1"/>
  <c r="R23" i="1" s="1"/>
  <c r="E22" i="1"/>
  <c r="T22" i="1"/>
  <c r="D22" i="1"/>
  <c r="S22" i="1"/>
  <c r="C22" i="1"/>
  <c r="R22" i="1" s="1"/>
  <c r="E21" i="1"/>
  <c r="T21" i="1" s="1"/>
  <c r="D21" i="1"/>
  <c r="S21" i="1"/>
  <c r="C21" i="1"/>
  <c r="R21" i="1"/>
  <c r="E20" i="1"/>
  <c r="T20" i="1" s="1"/>
  <c r="D20" i="1"/>
  <c r="S20" i="1" s="1"/>
  <c r="C20" i="1"/>
  <c r="R20" i="1"/>
  <c r="E19" i="1"/>
  <c r="T19" i="1"/>
  <c r="D19" i="1"/>
  <c r="S19" i="1" s="1"/>
  <c r="C19" i="1"/>
  <c r="R19" i="1" s="1"/>
  <c r="E18" i="1"/>
  <c r="T18" i="1"/>
  <c r="D18" i="1"/>
  <c r="S18" i="1"/>
  <c r="C18" i="1"/>
  <c r="E17" i="1"/>
  <c r="T17" i="1"/>
  <c r="D17" i="1"/>
  <c r="C17" i="1"/>
  <c r="R17" i="1"/>
  <c r="E16" i="1"/>
  <c r="T16" i="1" s="1"/>
  <c r="D16" i="1"/>
  <c r="S16" i="1"/>
  <c r="C16" i="1"/>
  <c r="R16" i="1"/>
  <c r="E15" i="1"/>
  <c r="T15" i="1"/>
  <c r="D15" i="1"/>
  <c r="C15" i="1"/>
  <c r="R15" i="1"/>
  <c r="E14" i="1"/>
  <c r="T14" i="1" s="1"/>
  <c r="D14" i="1"/>
  <c r="S14" i="1" s="1"/>
  <c r="C14" i="1"/>
  <c r="R14" i="1"/>
  <c r="E13" i="1"/>
  <c r="T13" i="1"/>
  <c r="D13" i="1"/>
  <c r="S13" i="1" s="1"/>
  <c r="E12" i="1"/>
  <c r="T12" i="1"/>
  <c r="D12" i="1"/>
  <c r="E11" i="1"/>
  <c r="T11" i="1"/>
  <c r="D11" i="1"/>
  <c r="S11" i="1"/>
  <c r="E10" i="1"/>
  <c r="T10" i="1" s="1"/>
  <c r="D10" i="1"/>
  <c r="S10" i="1" s="1"/>
  <c r="C10" i="1"/>
  <c r="R10" i="1"/>
  <c r="E9" i="1"/>
  <c r="T9" i="1"/>
  <c r="D9" i="1"/>
  <c r="S9" i="1" s="1"/>
  <c r="C9" i="1"/>
  <c r="R9" i="1" s="1"/>
  <c r="E8" i="1"/>
  <c r="T8" i="1"/>
  <c r="D8" i="1"/>
  <c r="C8" i="1"/>
  <c r="R8" i="1"/>
  <c r="E7" i="1"/>
  <c r="T7" i="1" s="1"/>
  <c r="D7" i="1"/>
  <c r="S7" i="1" s="1"/>
  <c r="D5" i="1"/>
  <c r="S5" i="1"/>
  <c r="C5" i="1"/>
  <c r="R5" i="1"/>
  <c r="E5" i="1"/>
  <c r="T5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" i="1"/>
  <c r="R26" i="1"/>
  <c r="S24" i="1"/>
  <c r="S23" i="1"/>
  <c r="R18" i="1"/>
  <c r="S17" i="1"/>
  <c r="S15" i="1"/>
  <c r="S12" i="1"/>
  <c r="R12" i="1"/>
  <c r="S8" i="1"/>
</calcChain>
</file>

<file path=xl/sharedStrings.xml><?xml version="1.0" encoding="utf-8"?>
<sst xmlns="http://schemas.openxmlformats.org/spreadsheetml/2006/main" count="145" uniqueCount="58">
  <si>
    <t>位置</t>
    <rPh sb="0" eb="2">
      <t>イチ</t>
    </rPh>
    <phoneticPr fontId="2"/>
  </si>
  <si>
    <t>学年</t>
    <rPh sb="0" eb="2">
      <t>ガクネン</t>
    </rPh>
    <phoneticPr fontId="2"/>
  </si>
  <si>
    <t>氏　　　　名</t>
    <rPh sb="0" eb="1">
      <t>シ</t>
    </rPh>
    <rPh sb="5" eb="6">
      <t>メイ</t>
    </rPh>
    <phoneticPr fontId="2"/>
  </si>
  <si>
    <t>チーム名</t>
    <rPh sb="3" eb="4">
      <t>メイ</t>
    </rPh>
    <phoneticPr fontId="2"/>
  </si>
  <si>
    <t>対戦相手</t>
    <rPh sb="0" eb="2">
      <t>タイセン</t>
    </rPh>
    <rPh sb="2" eb="4">
      <t>アイテ</t>
    </rPh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</si>
  <si>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</si>
  <si>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注 意 事 項</t>
    <rPh sb="0" eb="1">
      <t>チュウ</t>
    </rPh>
    <rPh sb="2" eb="3">
      <t>イ</t>
    </rPh>
    <rPh sb="4" eb="5">
      <t>コト</t>
    </rPh>
    <rPh sb="6" eb="7">
      <t>コウ</t>
    </rPh>
    <phoneticPr fontId="2"/>
  </si>
  <si>
    <t>　</t>
    <phoneticPr fontId="2"/>
  </si>
  <si>
    <t>交代</t>
    <rPh sb="0" eb="2">
      <t>コウタイ</t>
    </rPh>
    <phoneticPr fontId="2"/>
  </si>
  <si>
    <t>背番号</t>
    <rPh sb="0" eb="1">
      <t>セ</t>
    </rPh>
    <rPh sb="1" eb="3">
      <t>バンゴウ</t>
    </rPh>
    <phoneticPr fontId="2"/>
  </si>
  <si>
    <t>ＧＫ</t>
    <phoneticPr fontId="2"/>
  </si>
  <si>
    <t>ＭＦ</t>
    <phoneticPr fontId="2"/>
  </si>
  <si>
    <t>23人以上用</t>
    <rPh sb="2" eb="3">
      <t>ニン</t>
    </rPh>
    <rPh sb="3" eb="5">
      <t>イジョウ</t>
    </rPh>
    <rPh sb="5" eb="6">
      <t>ヨウ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</si>
  <si>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</si>
  <si>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</si>
  <si>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 xml:space="preserve"> 渡辺　征</t>
    <rPh sb="1" eb="3">
      <t>ワタナベ</t>
    </rPh>
    <rPh sb="4" eb="5">
      <t>タダシ</t>
    </rPh>
    <phoneticPr fontId="2"/>
  </si>
  <si>
    <t xml:space="preserve"> 小林　哲二</t>
    <rPh sb="1" eb="3">
      <t>コバヤシ</t>
    </rPh>
    <rPh sb="4" eb="6">
      <t>テツジ</t>
    </rPh>
    <phoneticPr fontId="2"/>
  </si>
  <si>
    <t>年 月 日</t>
    <rPh sb="0" eb="1">
      <t>ネン</t>
    </rPh>
    <rPh sb="2" eb="3">
      <t>ツキ</t>
    </rPh>
    <rPh sb="4" eb="5">
      <t>ヒ</t>
    </rPh>
    <phoneticPr fontId="2"/>
  </si>
  <si>
    <t>　　　年　　　月　　　日　</t>
    <rPh sb="3" eb="4">
      <t>ネン</t>
    </rPh>
    <rPh sb="7" eb="8">
      <t>ツキ</t>
    </rPh>
    <rPh sb="11" eb="12">
      <t>ヒ</t>
    </rPh>
    <phoneticPr fontId="2"/>
  </si>
  <si>
    <t xml:space="preserve">   選手名簿マスター</t>
    <rPh sb="3" eb="5">
      <t>センシュ</t>
    </rPh>
    <rPh sb="5" eb="7">
      <t>メイボ</t>
    </rPh>
    <phoneticPr fontId="2"/>
  </si>
  <si>
    <t>① 前の試合の終了１０分前に自主</t>
    <rPh sb="2" eb="3">
      <t>マエ</t>
    </rPh>
    <rPh sb="4" eb="6">
      <t>シアイ</t>
    </rPh>
    <rPh sb="7" eb="9">
      <t>シュウリョウ</t>
    </rPh>
    <rPh sb="11" eb="13">
      <t>フンマエ</t>
    </rPh>
    <rPh sb="14" eb="16">
      <t>ジシュ</t>
    </rPh>
    <phoneticPr fontId="2"/>
  </si>
  <si>
    <t>　  的に集合して下さい</t>
    <rPh sb="3" eb="4">
      <t>テキ</t>
    </rPh>
    <rPh sb="5" eb="7">
      <t>シュウゴウ</t>
    </rPh>
    <rPh sb="9" eb="10">
      <t>クダ</t>
    </rPh>
    <phoneticPr fontId="2"/>
  </si>
  <si>
    <t>③ 集合前にすねあての有無、爪</t>
    <rPh sb="14" eb="15">
      <t>ツメ</t>
    </rPh>
    <phoneticPr fontId="2"/>
  </si>
  <si>
    <t>■直接メンバー表に記入しても良いのですが、こちらの名簿を利用する方法もあります。</t>
    <rPh sb="1" eb="3">
      <t>チョクセツ</t>
    </rPh>
    <rPh sb="7" eb="8">
      <t>ヒョウ</t>
    </rPh>
    <rPh sb="9" eb="11">
      <t>キニュウ</t>
    </rPh>
    <rPh sb="14" eb="15">
      <t>ヨ</t>
    </rPh>
    <rPh sb="25" eb="27">
      <t>メイボ</t>
    </rPh>
    <rPh sb="28" eb="30">
      <t>リヨウ</t>
    </rPh>
    <rPh sb="32" eb="34">
      <t>ホウホウ</t>
    </rPh>
    <phoneticPr fontId="2"/>
  </si>
  <si>
    <t>2，このリストの０番表示はメンバー未入力欄を空欄で表示させるためのものです。削除しないで下さい。</t>
    <rPh sb="9" eb="10">
      <t>バン</t>
    </rPh>
    <rPh sb="10" eb="12">
      <t>ヒョウジ</t>
    </rPh>
    <rPh sb="17" eb="18">
      <t>ミ</t>
    </rPh>
    <rPh sb="18" eb="20">
      <t>ニュウリョク</t>
    </rPh>
    <rPh sb="20" eb="21">
      <t>ラン</t>
    </rPh>
    <rPh sb="22" eb="24">
      <t>クウラン</t>
    </rPh>
    <rPh sb="25" eb="27">
      <t>ヒョウジ</t>
    </rPh>
    <rPh sb="38" eb="40">
      <t>サクジョ</t>
    </rPh>
    <rPh sb="44" eb="45">
      <t>クダ</t>
    </rPh>
    <phoneticPr fontId="2"/>
  </si>
  <si>
    <t>5，２種類のメンバー表</t>
    <rPh sb="3" eb="5">
      <t>シュルイ</t>
    </rPh>
    <rPh sb="10" eb="11">
      <t>ヒョウ</t>
    </rPh>
    <phoneticPr fontId="2"/>
  </si>
  <si>
    <r>
      <t>4，</t>
    </r>
    <r>
      <rPr>
        <b/>
        <sz val="11"/>
        <color indexed="10"/>
        <rFont val="ＭＳ Ｐゴシック"/>
        <family val="3"/>
        <charset val="128"/>
      </rPr>
      <t>同番号がいる場合は、使えません。</t>
    </r>
    <r>
      <rPr>
        <sz val="11"/>
        <rFont val="ＭＳ Ｐゴシック"/>
        <family val="3"/>
        <charset val="128"/>
      </rPr>
      <t>よってリストはクラブ単位ではなく、</t>
    </r>
    <r>
      <rPr>
        <b/>
        <sz val="11"/>
        <color indexed="10"/>
        <rFont val="ＭＳ Ｐゴシック"/>
        <family val="3"/>
        <charset val="128"/>
      </rPr>
      <t>チーム毎に作成して下さい</t>
    </r>
    <r>
      <rPr>
        <sz val="11"/>
        <rFont val="ＭＳ Ｐゴシック"/>
        <family val="3"/>
        <charset val="128"/>
      </rPr>
      <t>。</t>
    </r>
    <rPh sb="2" eb="3">
      <t>ドウ</t>
    </rPh>
    <rPh sb="3" eb="5">
      <t>バンゴウ</t>
    </rPh>
    <rPh sb="8" eb="10">
      <t>バアイ</t>
    </rPh>
    <rPh sb="12" eb="13">
      <t>ツカ</t>
    </rPh>
    <rPh sb="28" eb="30">
      <t>タンイ</t>
    </rPh>
    <rPh sb="38" eb="39">
      <t>マイ</t>
    </rPh>
    <rPh sb="40" eb="42">
      <t>サクセイ</t>
    </rPh>
    <rPh sb="44" eb="45">
      <t>クダ</t>
    </rPh>
    <phoneticPr fontId="2"/>
  </si>
  <si>
    <t>　</t>
    <phoneticPr fontId="2"/>
  </si>
  <si>
    <r>
      <t>② 集合時に「大会個人登録書」を　　　</t>
    </r>
    <r>
      <rPr>
        <sz val="10"/>
        <color indexed="9"/>
        <rFont val="ＭＳ Ｐゴシック"/>
        <family val="3"/>
        <charset val="128"/>
      </rPr>
      <t xml:space="preserve">・・ </t>
    </r>
    <r>
      <rPr>
        <sz val="10"/>
        <rFont val="ＭＳ Ｐゴシック"/>
        <family val="3"/>
        <charset val="128"/>
      </rPr>
      <t>添えて、選手に持たせて下さい</t>
    </r>
    <phoneticPr fontId="2"/>
  </si>
  <si>
    <t>　  のカット等チームで確認のこと</t>
    <phoneticPr fontId="2"/>
  </si>
  <si>
    <t>④ 試合毎に提出して下さい</t>
    <phoneticPr fontId="2"/>
  </si>
  <si>
    <t>⑥ 交代の人数制限はありません</t>
    <phoneticPr fontId="2"/>
  </si>
  <si>
    <t>⑦ 第四の審判員の方へ</t>
    <phoneticPr fontId="2"/>
  </si>
  <si>
    <r>
      <t xml:space="preserve">   イン選手の行の交代欄にアウト      </t>
    </r>
    <r>
      <rPr>
        <sz val="10"/>
        <color indexed="9"/>
        <rFont val="ＭＳ Ｐゴシック"/>
        <family val="3"/>
        <charset val="128"/>
      </rPr>
      <t xml:space="preserve">  　・・</t>
    </r>
    <r>
      <rPr>
        <sz val="10"/>
        <color indexed="8"/>
        <rFont val="ＭＳ Ｐゴシック"/>
        <family val="3"/>
        <charset val="128"/>
      </rPr>
      <t>の</t>
    </r>
    <r>
      <rPr>
        <sz val="10"/>
        <rFont val="ＭＳ Ｐゴシック"/>
        <family val="3"/>
        <charset val="128"/>
      </rPr>
      <t>背番号を記入して下さい</t>
    </r>
    <phoneticPr fontId="2"/>
  </si>
  <si>
    <t>　  のカット等チームで確認のこと</t>
    <phoneticPr fontId="2"/>
  </si>
  <si>
    <t>④ 試合毎に提出して下さい</t>
    <phoneticPr fontId="2"/>
  </si>
  <si>
    <r>
      <t>学年合同　　</t>
    </r>
    <r>
      <rPr>
        <sz val="9"/>
        <rFont val="ＭＳ Ｐゴシック"/>
        <family val="3"/>
        <charset val="128"/>
      </rPr>
      <t>YES　NO 　不要を削除</t>
    </r>
    <rPh sb="14" eb="16">
      <t>フヨウ</t>
    </rPh>
    <rPh sb="17" eb="19">
      <t>サクジョ</t>
    </rPh>
    <phoneticPr fontId="2"/>
  </si>
  <si>
    <r>
      <t>学年合同　</t>
    </r>
    <r>
      <rPr>
        <sz val="9"/>
        <rFont val="ＭＳ Ｐゴシック"/>
        <family val="3"/>
        <charset val="128"/>
      </rPr>
      <t>　YES　NO 　不要を削除</t>
    </r>
    <rPh sb="14" eb="16">
      <t>フヨウ</t>
    </rPh>
    <rPh sb="17" eb="19">
      <t>サクジョ</t>
    </rPh>
    <phoneticPr fontId="2"/>
  </si>
  <si>
    <r>
      <t>　　ある場合は「大会個人登録書」　　</t>
    </r>
    <r>
      <rPr>
        <sz val="10"/>
        <color indexed="9"/>
        <rFont val="ＭＳ Ｐゴシック"/>
        <family val="3"/>
        <charset val="128"/>
      </rPr>
      <t>　　・・</t>
    </r>
    <r>
      <rPr>
        <sz val="10"/>
        <color indexed="8"/>
        <rFont val="ＭＳ Ｐゴシック"/>
        <family val="3"/>
        <charset val="128"/>
      </rPr>
      <t xml:space="preserve"> の提示は不要です</t>
    </r>
    <rPh sb="4" eb="6">
      <t>バアイ</t>
    </rPh>
    <rPh sb="8" eb="10">
      <t>タイカイ</t>
    </rPh>
    <rPh sb="10" eb="12">
      <t>コジン</t>
    </rPh>
    <rPh sb="12" eb="14">
      <t>トウロク</t>
    </rPh>
    <rPh sb="14" eb="15">
      <t>ショ</t>
    </rPh>
    <rPh sb="24" eb="26">
      <t>テイジ</t>
    </rPh>
    <rPh sb="27" eb="29">
      <t>フヨウ</t>
    </rPh>
    <phoneticPr fontId="2"/>
  </si>
  <si>
    <t xml:space="preserve">    記入。控えの選手は無印</t>
    <rPh sb="4" eb="6">
      <t>キニュウ</t>
    </rPh>
    <rPh sb="7" eb="8">
      <t>ヒカ</t>
    </rPh>
    <rPh sb="10" eb="12">
      <t>センシュ</t>
    </rPh>
    <rPh sb="13" eb="15">
      <t>ムジルシ</t>
    </rPh>
    <phoneticPr fontId="2"/>
  </si>
  <si>
    <r>
      <t xml:space="preserve">⑤ 先発（交代）欄に先発は○を、 </t>
    </r>
    <r>
      <rPr>
        <sz val="10"/>
        <color indexed="9"/>
        <rFont val="ＭＳ Ｐゴシック"/>
        <family val="3"/>
        <charset val="128"/>
      </rPr>
      <t xml:space="preserve"> 　　・・</t>
    </r>
    <r>
      <rPr>
        <sz val="10"/>
        <rFont val="ＭＳ Ｐゴシック"/>
        <family val="3"/>
        <charset val="128"/>
      </rPr>
      <t>来場していない選手には×を</t>
    </r>
    <rPh sb="10" eb="12">
      <t>センパツ</t>
    </rPh>
    <rPh sb="22" eb="24">
      <t>ライジョウ</t>
    </rPh>
    <rPh sb="29" eb="31">
      <t>センシュ</t>
    </rPh>
    <phoneticPr fontId="2"/>
  </si>
  <si>
    <t>⑦ 第四の審判員の方へ</t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</si>
  <si>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①「メンバー表一般用」の左側に背番号を入力すると同じものが右側に同時に出来ます。逆はできません。</t>
    </r>
    <rPh sb="8" eb="9">
      <t>ヒョウ</t>
    </rPh>
    <rPh sb="9" eb="12">
      <t>イッパンヨウ</t>
    </rPh>
    <rPh sb="14" eb="15">
      <t>ヒダリ</t>
    </rPh>
    <rPh sb="15" eb="16">
      <t>ガワ</t>
    </rPh>
    <rPh sb="17" eb="20">
      <t>セバンゴウ</t>
    </rPh>
    <rPh sb="21" eb="23">
      <t>ニュウリョク</t>
    </rPh>
    <rPh sb="26" eb="27">
      <t>オナ</t>
    </rPh>
    <rPh sb="31" eb="33">
      <t>ミギガワ</t>
    </rPh>
    <rPh sb="34" eb="36">
      <t>ドウジ</t>
    </rPh>
    <rPh sb="37" eb="39">
      <t>デキ</t>
    </rPh>
    <rPh sb="42" eb="43">
      <t>ギャク</t>
    </rPh>
    <phoneticPr fontId="2"/>
  </si>
  <si>
    <t>ＦW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</si>
  <si>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②「メンバー表２３人以上用」は右欄も左欄と同様に番号を入れると氏名、学年、位置が表示されます。</t>
    </r>
    <rPh sb="8" eb="9">
      <t>ヒョウ</t>
    </rPh>
    <rPh sb="11" eb="12">
      <t>ニン</t>
    </rPh>
    <rPh sb="12" eb="14">
      <t>イジョウ</t>
    </rPh>
    <rPh sb="14" eb="15">
      <t>ヨウ</t>
    </rPh>
    <rPh sb="17" eb="18">
      <t>ミギ</t>
    </rPh>
    <rPh sb="18" eb="19">
      <t>ラン</t>
    </rPh>
    <rPh sb="20" eb="21">
      <t>ヒダリ</t>
    </rPh>
    <rPh sb="21" eb="22">
      <t>ラン</t>
    </rPh>
    <rPh sb="23" eb="25">
      <t>ドウヨウ</t>
    </rPh>
    <rPh sb="26" eb="28">
      <t>バンゴウ</t>
    </rPh>
    <rPh sb="29" eb="30">
      <t>イ</t>
    </rPh>
    <rPh sb="33" eb="35">
      <t>シメイ</t>
    </rPh>
    <rPh sb="36" eb="38">
      <t>ガクネン</t>
    </rPh>
    <rPh sb="39" eb="41">
      <t>イチ</t>
    </rPh>
    <rPh sb="42" eb="44">
      <t>ヒョウジ</t>
    </rPh>
    <phoneticPr fontId="2"/>
  </si>
  <si>
    <t>1，このリストを作成すると、メンバー表に背番号を記入するだけで、氏名、学年、位置が表示されます。</t>
    <rPh sb="8" eb="10">
      <t>サクセイ</t>
    </rPh>
    <rPh sb="18" eb="19">
      <t>ヒョウ</t>
    </rPh>
    <rPh sb="20" eb="23">
      <t>セバンゴウ</t>
    </rPh>
    <rPh sb="24" eb="26">
      <t>キニュウ</t>
    </rPh>
    <rPh sb="32" eb="34">
      <t>シメイ</t>
    </rPh>
    <rPh sb="35" eb="37">
      <t>ガクネン</t>
    </rPh>
    <rPh sb="41" eb="43">
      <t>ヒョウジ</t>
    </rPh>
    <phoneticPr fontId="2"/>
  </si>
  <si>
    <r>
      <t>3，選手名簿マスターは</t>
    </r>
    <r>
      <rPr>
        <b/>
        <sz val="11"/>
        <color indexed="10"/>
        <rFont val="ＭＳ Ｐゴシック"/>
        <family val="3"/>
        <charset val="128"/>
      </rPr>
      <t>背番号を「昇順</t>
    </r>
    <r>
      <rPr>
        <sz val="11"/>
        <color indexed="10"/>
        <rFont val="ＭＳ Ｐゴシック"/>
        <family val="3"/>
        <charset val="128"/>
      </rPr>
      <t>（番号の若い順）</t>
    </r>
    <r>
      <rPr>
        <b/>
        <sz val="11"/>
        <color indexed="10"/>
        <rFont val="ＭＳ Ｐゴシック"/>
        <family val="3"/>
        <charset val="128"/>
      </rPr>
      <t>」でリスト作成をして下さい（必須）</t>
    </r>
    <rPh sb="2" eb="4">
      <t>センシュ</t>
    </rPh>
    <rPh sb="4" eb="6">
      <t>メイボ</t>
    </rPh>
    <rPh sb="11" eb="14">
      <t>セバンゴウ</t>
    </rPh>
    <rPh sb="16" eb="18">
      <t>ショウジュン</t>
    </rPh>
    <rPh sb="19" eb="21">
      <t>バンゴウ</t>
    </rPh>
    <rPh sb="22" eb="23">
      <t>ワカ</t>
    </rPh>
    <rPh sb="24" eb="25">
      <t>ジュン</t>
    </rPh>
    <rPh sb="31" eb="33">
      <t>サクセイ</t>
    </rPh>
    <rPh sb="36" eb="37">
      <t>クダ</t>
    </rPh>
    <rPh sb="40" eb="42">
      <t>ヒッス</t>
    </rPh>
    <phoneticPr fontId="2"/>
  </si>
  <si>
    <t>⑧ 下記に連盟事務局の押印が</t>
    <rPh sb="2" eb="4">
      <t>カキ</t>
    </rPh>
    <rPh sb="5" eb="7">
      <t>レンメイ</t>
    </rPh>
    <rPh sb="7" eb="9">
      <t>ジム</t>
    </rPh>
    <rPh sb="9" eb="10">
      <t>キョク</t>
    </rPh>
    <rPh sb="11" eb="13">
      <t>オウイン</t>
    </rPh>
    <phoneticPr fontId="2"/>
  </si>
  <si>
    <t>6，試合当日の位置（ポジション）が、メンバー表と違っていても問題ありません。</t>
  </si>
  <si>
    <t>7，サンプルとして、役員の名前が記されていますが、試行の後、削除して下さい。</t>
  </si>
  <si>
    <t>8，シート保護をしているため、氏名、学年、位置をメンバー表に直接入力・訂正が出来ません。</t>
  </si>
  <si>
    <t>　　「ツール→保護→シート保護の解除」により、解除し、直接入力することができるようになります。</t>
  </si>
  <si>
    <t>　　押印することにより、参加者名簿の提出を不要とするものです。</t>
  </si>
  <si>
    <t xml:space="preserve"> 菅沼　勉</t>
    <rPh sb="1" eb="3">
      <t>スガヌマ</t>
    </rPh>
    <rPh sb="4" eb="5">
      <t>ツトム</t>
    </rPh>
    <phoneticPr fontId="2"/>
  </si>
  <si>
    <t>ＤＦ</t>
    <phoneticPr fontId="2"/>
  </si>
  <si>
    <t>9，登録されていない背番号を入力すると、前後の登録背番号情報が表示されますが、エラーではありません。</t>
    <rPh sb="20" eb="22">
      <t>ゼンゴ</t>
    </rPh>
    <phoneticPr fontId="2"/>
  </si>
  <si>
    <t>10，注意事項⑧は、連盟事務局で、参加者名簿と、このメンバー表の選手登録の一致が確認できた場合、</t>
    <rPh sb="40" eb="42">
      <t>カクニン</t>
    </rPh>
    <phoneticPr fontId="2"/>
  </si>
  <si>
    <t xml:space="preserve"> 白井　慎一</t>
    <rPh sb="1" eb="3">
      <t>シライ</t>
    </rPh>
    <rPh sb="4" eb="6">
      <t>シンイチ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</si>
</sst>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6" fillId="0" borderId="8" xfId="0" applyFont="1" applyBorder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0</xdr:rowOff>
    </xdr:from>
    <xdr:to>
      <xdr:col>4</xdr:col>
      <xdr:colOff>121920</xdr:colOff>
      <xdr:row>1</xdr:row>
      <xdr:rowOff>60960</xdr:rowOff>
    </xdr:to>
    <xdr:pic>
      <xdr:nvPicPr>
        <xdr:cNvPr id="1062" name="Picture 14" descr="メンバー表提出用紙文字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623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7620</xdr:colOff>
      <xdr:row>0</xdr:row>
      <xdr:rowOff>0</xdr:rowOff>
    </xdr:from>
    <xdr:to>
      <xdr:col>19</xdr:col>
      <xdr:colOff>137160</xdr:colOff>
      <xdr:row>1</xdr:row>
      <xdr:rowOff>60960</xdr:rowOff>
    </xdr:to>
    <xdr:pic>
      <xdr:nvPicPr>
        <xdr:cNvPr id="1063" name="Picture 15" descr="メンバー表提出用紙文字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6880" y="0"/>
          <a:ext cx="1623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15240</xdr:colOff>
      <xdr:row>24</xdr:row>
      <xdr:rowOff>220980</xdr:rowOff>
    </xdr:from>
    <xdr:to>
      <xdr:col>11</xdr:col>
      <xdr:colOff>1059180</xdr:colOff>
      <xdr:row>25</xdr:row>
      <xdr:rowOff>274320</xdr:rowOff>
    </xdr:to>
    <xdr:pic>
      <xdr:nvPicPr>
        <xdr:cNvPr id="1064" name="Picture 16" descr="SLFLボール小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7048500"/>
          <a:ext cx="129540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7620</xdr:colOff>
      <xdr:row>24</xdr:row>
      <xdr:rowOff>236220</xdr:rowOff>
    </xdr:from>
    <xdr:to>
      <xdr:col>26</xdr:col>
      <xdr:colOff>1051560</xdr:colOff>
      <xdr:row>25</xdr:row>
      <xdr:rowOff>297180</xdr:rowOff>
    </xdr:to>
    <xdr:pic>
      <xdr:nvPicPr>
        <xdr:cNvPr id="1065" name="Picture 17" descr="SLFLボール小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7063740"/>
          <a:ext cx="12954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30480</xdr:rowOff>
    </xdr:from>
    <xdr:to>
      <xdr:col>4</xdr:col>
      <xdr:colOff>114300</xdr:colOff>
      <xdr:row>1</xdr:row>
      <xdr:rowOff>83820</xdr:rowOff>
    </xdr:to>
    <xdr:pic>
      <xdr:nvPicPr>
        <xdr:cNvPr id="2079" name="Picture 7" descr="メンバー表提出用紙文字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30480"/>
          <a:ext cx="1623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0</xdr:row>
      <xdr:rowOff>7620</xdr:rowOff>
    </xdr:from>
    <xdr:to>
      <xdr:col>19</xdr:col>
      <xdr:colOff>129540</xdr:colOff>
      <xdr:row>1</xdr:row>
      <xdr:rowOff>68580</xdr:rowOff>
    </xdr:to>
    <xdr:pic>
      <xdr:nvPicPr>
        <xdr:cNvPr id="2080" name="Picture 8" descr="メンバー表提出用紙文字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7620"/>
          <a:ext cx="1623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</xdr:colOff>
      <xdr:row>24</xdr:row>
      <xdr:rowOff>205740</xdr:rowOff>
    </xdr:from>
    <xdr:to>
      <xdr:col>11</xdr:col>
      <xdr:colOff>1051560</xdr:colOff>
      <xdr:row>25</xdr:row>
      <xdr:rowOff>266700</xdr:rowOff>
    </xdr:to>
    <xdr:pic>
      <xdr:nvPicPr>
        <xdr:cNvPr id="2081" name="Picture 9" descr="SLFLボール小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160" y="7033260"/>
          <a:ext cx="12954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243840</xdr:colOff>
      <xdr:row>24</xdr:row>
      <xdr:rowOff>190500</xdr:rowOff>
    </xdr:from>
    <xdr:to>
      <xdr:col>26</xdr:col>
      <xdr:colOff>1028700</xdr:colOff>
      <xdr:row>25</xdr:row>
      <xdr:rowOff>243840</xdr:rowOff>
    </xdr:to>
    <xdr:pic>
      <xdr:nvPicPr>
        <xdr:cNvPr id="2082" name="Picture 10" descr="SLFLボール小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7018020"/>
          <a:ext cx="12877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tabSelected="1" view="pageBreakPreview" zoomScaleNormal="100" workbookViewId="0">
      <selection activeCell="B7" sqref="B7"/>
    </sheetView>
  </sheetViews>
  <sheetFormatPr defaultRowHeight="13.5"/>
  <cols>
    <col min="1" max="1" width="2.5" customWidth="1"/>
    <col min="2" max="2" width="3.25" customWidth="1"/>
    <col min="3" max="3" width="18.625" customWidth="1"/>
    <col min="4" max="5" width="3.125" customWidth="1"/>
    <col min="6" max="8" width="3.625" customWidth="1"/>
    <col min="9" max="9" width="1.125" customWidth="1"/>
    <col min="10" max="11" width="3.625" customWidth="1"/>
    <col min="12" max="12" width="15.625" customWidth="1"/>
    <col min="13" max="13" width="3.625" customWidth="1"/>
    <col min="14" max="15" width="2.625" customWidth="1"/>
    <col min="16" max="16" width="2.5" customWidth="1"/>
    <col min="17" max="17" width="3.25" customWidth="1"/>
    <col min="18" max="18" width="18.625" customWidth="1"/>
    <col min="19" max="20" width="3.125" customWidth="1"/>
    <col min="21" max="23" width="3.625" customWidth="1"/>
    <col min="24" max="24" width="1.125" customWidth="1"/>
    <col min="25" max="26" width="3.625" customWidth="1"/>
    <col min="27" max="27" width="15.625" customWidth="1"/>
    <col min="28" max="28" width="3.625" customWidth="1"/>
    <col min="29" max="29" width="9" hidden="1" customWidth="1"/>
    <col min="30" max="30" width="1.375" customWidth="1"/>
  </cols>
  <sheetData>
    <row r="1" spans="1:29" ht="14.25" customHeight="1">
      <c r="B1" s="11"/>
      <c r="C1" s="11"/>
      <c r="D1" s="11"/>
      <c r="E1" s="11"/>
      <c r="F1" s="3"/>
      <c r="G1" s="10"/>
      <c r="H1" s="9"/>
      <c r="J1" s="40" t="s">
        <v>36</v>
      </c>
      <c r="K1" s="41"/>
      <c r="L1" s="41"/>
      <c r="M1" s="42"/>
      <c r="Q1" s="11"/>
      <c r="R1" s="11"/>
      <c r="S1" s="11"/>
      <c r="T1" s="11"/>
      <c r="U1" s="3"/>
      <c r="V1" s="10"/>
      <c r="W1" s="9"/>
      <c r="Y1" s="40" t="s">
        <v>36</v>
      </c>
      <c r="Z1" s="41"/>
      <c r="AA1" s="41"/>
      <c r="AB1" s="42"/>
    </row>
    <row r="2" spans="1:29" ht="8.25" customHeight="1"/>
    <row r="3" spans="1:29" ht="12" customHeight="1">
      <c r="B3" s="56" t="s">
        <v>13</v>
      </c>
      <c r="C3" s="60" t="s">
        <v>2</v>
      </c>
      <c r="D3" s="70" t="s">
        <v>1</v>
      </c>
      <c r="E3" s="70" t="s">
        <v>0</v>
      </c>
      <c r="F3" s="17" t="s">
        <v>14</v>
      </c>
      <c r="G3" s="18"/>
      <c r="H3" s="14"/>
      <c r="I3" s="5"/>
      <c r="J3" s="64" t="s">
        <v>3</v>
      </c>
      <c r="K3" s="65"/>
      <c r="L3" s="72"/>
      <c r="M3" s="73"/>
      <c r="Q3" s="56" t="s">
        <v>13</v>
      </c>
      <c r="R3" s="60" t="s">
        <v>2</v>
      </c>
      <c r="S3" s="70" t="s">
        <v>1</v>
      </c>
      <c r="T3" s="70" t="s">
        <v>0</v>
      </c>
      <c r="U3" s="17" t="s">
        <v>14</v>
      </c>
      <c r="V3" s="18"/>
      <c r="W3" s="14"/>
      <c r="X3" s="5"/>
      <c r="Y3" s="64" t="s">
        <v>3</v>
      </c>
      <c r="Z3" s="65"/>
      <c r="AA3" s="72"/>
      <c r="AB3" s="73"/>
    </row>
    <row r="4" spans="1:29" ht="12" customHeight="1">
      <c r="B4" s="57"/>
      <c r="C4" s="61"/>
      <c r="D4" s="71"/>
      <c r="E4" s="71"/>
      <c r="F4" s="16" t="s">
        <v>8</v>
      </c>
      <c r="G4" s="16" t="s">
        <v>8</v>
      </c>
      <c r="H4" s="16" t="s">
        <v>8</v>
      </c>
      <c r="I4" s="5"/>
      <c r="J4" s="66"/>
      <c r="K4" s="67"/>
      <c r="L4" s="74"/>
      <c r="M4" s="75"/>
      <c r="Q4" s="57"/>
      <c r="R4" s="61"/>
      <c r="S4" s="71"/>
      <c r="T4" s="71"/>
      <c r="U4" s="16" t="s">
        <v>8</v>
      </c>
      <c r="V4" s="16" t="s">
        <v>8</v>
      </c>
      <c r="W4" s="16" t="s">
        <v>8</v>
      </c>
      <c r="X4" s="5"/>
      <c r="Y4" s="66"/>
      <c r="Z4" s="67"/>
      <c r="AA4" s="74"/>
      <c r="AB4" s="75"/>
    </row>
    <row r="5" spans="1:29" ht="24.95" customHeight="1">
      <c r="A5" s="8"/>
      <c r="B5" s="39"/>
      <c r="C5" s="23" t="str">
        <f>VLOOKUP(メンバー表一般用!B5,選手名簿マスター!B$4:E$74,2)</f>
        <v>　</v>
      </c>
      <c r="D5" s="32" t="str">
        <f>VLOOKUP(メンバー表一般用!$B5,選手名簿マスター!$B$4:$E$74,3)</f>
        <v>　</v>
      </c>
      <c r="E5" s="33" t="str">
        <f>VLOOKUP(メンバー表一般用!$B5,選手名簿マスター!$B$4:$E$74,4)</f>
        <v>　</v>
      </c>
      <c r="F5" s="34"/>
      <c r="G5" s="34"/>
      <c r="H5" s="34"/>
      <c r="I5" s="6"/>
      <c r="J5" s="68"/>
      <c r="K5" s="68"/>
      <c r="L5" s="69"/>
      <c r="M5" s="25"/>
      <c r="P5" s="8"/>
      <c r="Q5" s="13" t="str">
        <f>+IF(B5=0," ",B5)</f>
        <v xml:space="preserve"> </v>
      </c>
      <c r="R5" s="23" t="str">
        <f t="shared" ref="R5:T7" si="0">+C5</f>
        <v>　</v>
      </c>
      <c r="S5" s="32" t="str">
        <f t="shared" si="0"/>
        <v>　</v>
      </c>
      <c r="T5" s="33" t="str">
        <f t="shared" si="0"/>
        <v>　</v>
      </c>
      <c r="U5" s="35"/>
      <c r="V5" s="35"/>
      <c r="W5" s="35"/>
      <c r="X5" s="6"/>
      <c r="Y5" s="68"/>
      <c r="Z5" s="68"/>
      <c r="AA5" s="69"/>
      <c r="AB5" s="25"/>
    </row>
    <row r="6" spans="1:29" ht="24.95" customHeight="1">
      <c r="A6" s="8"/>
      <c r="B6" s="39"/>
      <c r="C6" s="23" t="str">
        <f>VLOOKUP(メンバー表一般用!B6,選手名簿マスター!B$4:E$74,2)</f>
        <v>　</v>
      </c>
      <c r="D6" s="32" t="str">
        <f>VLOOKUP(メンバー表一般用!$B6,選手名簿マスター!$B$4:$E$74,3)</f>
        <v>　</v>
      </c>
      <c r="E6" s="33" t="str">
        <f>VLOOKUP(メンバー表一般用!$B6,選手名簿マスター!$B$4:$E$74,4)</f>
        <v>　</v>
      </c>
      <c r="F6" s="34"/>
      <c r="G6" s="34"/>
      <c r="H6" s="34"/>
      <c r="I6" s="6"/>
      <c r="J6" s="54" t="s">
        <v>17</v>
      </c>
      <c r="K6" s="55"/>
      <c r="L6" s="52" t="s">
        <v>18</v>
      </c>
      <c r="M6" s="53"/>
      <c r="P6" s="8"/>
      <c r="Q6" s="13" t="str">
        <f t="shared" ref="Q6:Q26" si="1">+IF(B6=0," ",B6)</f>
        <v xml:space="preserve"> </v>
      </c>
      <c r="R6" s="23" t="str">
        <f t="shared" ref="R6:R26" si="2">+C6</f>
        <v>　</v>
      </c>
      <c r="S6" s="32" t="str">
        <f>+D6</f>
        <v>　</v>
      </c>
      <c r="T6" s="33" t="str">
        <f>+E6</f>
        <v>　</v>
      </c>
      <c r="U6" s="35"/>
      <c r="V6" s="35"/>
      <c r="W6" s="35"/>
      <c r="X6" s="6"/>
      <c r="Y6" s="54" t="s">
        <v>17</v>
      </c>
      <c r="Z6" s="55"/>
      <c r="AA6" s="52" t="s">
        <v>18</v>
      </c>
      <c r="AB6" s="53"/>
    </row>
    <row r="7" spans="1:29" ht="24.95" customHeight="1">
      <c r="A7" s="8"/>
      <c r="B7" s="39"/>
      <c r="C7" s="23" t="str">
        <f>VLOOKUP(メンバー表一般用!B7,選手名簿マスター!B$4:E$74,2)</f>
        <v>　</v>
      </c>
      <c r="D7" s="32" t="str">
        <f>VLOOKUP(メンバー表一般用!$B7,選手名簿マスター!$B$4:$E$74,3)</f>
        <v>　</v>
      </c>
      <c r="E7" s="33" t="str">
        <f>VLOOKUP(メンバー表一般用!$B7,選手名簿マスター!$B$4:$E$74,4)</f>
        <v>　</v>
      </c>
      <c r="F7" s="34"/>
      <c r="G7" s="34"/>
      <c r="H7" s="34"/>
      <c r="I7" s="6"/>
      <c r="J7" s="54" t="s">
        <v>5</v>
      </c>
      <c r="K7" s="55"/>
      <c r="L7" s="52"/>
      <c r="M7" s="53"/>
      <c r="P7" s="8"/>
      <c r="Q7" s="13" t="str">
        <f>+IF(B7=0," ",B7)</f>
        <v xml:space="preserve"> </v>
      </c>
      <c r="R7" s="23" t="str">
        <f t="shared" si="2"/>
        <v>　</v>
      </c>
      <c r="S7" s="32" t="str">
        <f t="shared" si="0"/>
        <v>　</v>
      </c>
      <c r="T7" s="33" t="str">
        <f t="shared" si="0"/>
        <v>　</v>
      </c>
      <c r="U7" s="35"/>
      <c r="V7" s="35"/>
      <c r="W7" s="35"/>
      <c r="X7" s="6"/>
      <c r="Y7" s="54" t="s">
        <v>5</v>
      </c>
      <c r="Z7" s="55"/>
      <c r="AA7" s="52"/>
      <c r="AB7" s="53"/>
    </row>
    <row r="8" spans="1:29" ht="24.95" customHeight="1">
      <c r="A8" s="8"/>
      <c r="B8" s="39"/>
      <c r="C8" s="23" t="str">
        <f>VLOOKUP(メンバー表一般用!B8,選手名簿マスター!B$4:E$74,2)</f>
        <v>　</v>
      </c>
      <c r="D8" s="32" t="str">
        <f>VLOOKUP(メンバー表一般用!$B8,選手名簿マスター!$B$4:$E$74,3)</f>
        <v>　</v>
      </c>
      <c r="E8" s="33" t="str">
        <f>VLOOKUP(メンバー表一般用!$B8,選手名簿マスター!$B$4:$E$74,4)</f>
        <v>　</v>
      </c>
      <c r="F8" s="34"/>
      <c r="G8" s="34"/>
      <c r="H8" s="34"/>
      <c r="I8" s="6"/>
      <c r="J8" s="62" t="s">
        <v>4</v>
      </c>
      <c r="K8" s="63"/>
      <c r="L8" s="52"/>
      <c r="M8" s="53"/>
      <c r="P8" s="8"/>
      <c r="Q8" s="13" t="str">
        <f>+IF(B8=0," ",B8)</f>
        <v xml:space="preserve"> </v>
      </c>
      <c r="R8" s="23" t="str">
        <f t="shared" si="2"/>
        <v>　</v>
      </c>
      <c r="S8" s="32" t="str">
        <f t="shared" ref="S8:T26" si="3">+D8</f>
        <v>　</v>
      </c>
      <c r="T8" s="33" t="str">
        <f t="shared" ref="T8:T20" si="4">+E8</f>
        <v>　</v>
      </c>
      <c r="U8" s="35"/>
      <c r="V8" s="35"/>
      <c r="W8" s="35"/>
      <c r="X8" s="6"/>
      <c r="Y8" s="62" t="s">
        <v>4</v>
      </c>
      <c r="Z8" s="63"/>
      <c r="AA8" s="52"/>
      <c r="AB8" s="53"/>
    </row>
    <row r="9" spans="1:29" ht="24.95" customHeight="1">
      <c r="A9" s="8"/>
      <c r="B9" s="39"/>
      <c r="C9" s="23" t="str">
        <f>VLOOKUP(メンバー表一般用!B9,選手名簿マスター!B$4:E$74,2)</f>
        <v>　</v>
      </c>
      <c r="D9" s="32" t="str">
        <f>VLOOKUP(メンバー表一般用!$B9,選手名簿マスター!$B$4:$E$74,3)</f>
        <v>　</v>
      </c>
      <c r="E9" s="33" t="str">
        <f>VLOOKUP(メンバー表一般用!$B9,選手名簿マスター!$B$4:$E$74,4)</f>
        <v>　</v>
      </c>
      <c r="F9" s="34"/>
      <c r="G9" s="34"/>
      <c r="H9" s="34"/>
      <c r="I9" s="6"/>
      <c r="P9" s="8"/>
      <c r="Q9" s="13" t="str">
        <f t="shared" si="1"/>
        <v xml:space="preserve"> </v>
      </c>
      <c r="R9" s="23" t="str">
        <f t="shared" si="2"/>
        <v>　</v>
      </c>
      <c r="S9" s="32" t="str">
        <f t="shared" si="3"/>
        <v>　</v>
      </c>
      <c r="T9" s="33" t="str">
        <f t="shared" si="4"/>
        <v>　</v>
      </c>
      <c r="U9" s="35"/>
      <c r="V9" s="35"/>
      <c r="W9" s="35"/>
      <c r="X9" s="6"/>
    </row>
    <row r="10" spans="1:29" ht="24.95" customHeight="1">
      <c r="A10" s="8"/>
      <c r="B10" s="39"/>
      <c r="C10" s="23" t="str">
        <f>VLOOKUP(メンバー表一般用!B10,選手名簿マスター!B$4:E$74,2)</f>
        <v>　</v>
      </c>
      <c r="D10" s="32" t="str">
        <f>VLOOKUP(メンバー表一般用!$B10,選手名簿マスター!$B$4:$E$74,3)</f>
        <v>　</v>
      </c>
      <c r="E10" s="33" t="str">
        <f>VLOOKUP(メンバー表一般用!$B10,選手名簿マスター!$B$4:$E$74,4)</f>
        <v>　</v>
      </c>
      <c r="F10" s="34"/>
      <c r="G10" s="34"/>
      <c r="H10" s="34"/>
      <c r="I10" s="4"/>
      <c r="K10" s="77" t="s">
        <v>6</v>
      </c>
      <c r="L10" s="78"/>
      <c r="M10" s="24"/>
      <c r="P10" s="8"/>
      <c r="Q10" s="13" t="str">
        <f t="shared" si="1"/>
        <v xml:space="preserve"> </v>
      </c>
      <c r="R10" s="23" t="str">
        <f t="shared" si="2"/>
        <v>　</v>
      </c>
      <c r="S10" s="32" t="str">
        <f t="shared" si="3"/>
        <v>　</v>
      </c>
      <c r="T10" s="33" t="str">
        <f t="shared" si="4"/>
        <v>　</v>
      </c>
      <c r="U10" s="35"/>
      <c r="V10" s="35"/>
      <c r="W10" s="35"/>
      <c r="X10" s="4"/>
      <c r="Z10" s="77" t="s">
        <v>6</v>
      </c>
      <c r="AA10" s="78"/>
      <c r="AB10" s="24"/>
    </row>
    <row r="11" spans="1:29" ht="24.95" customHeight="1">
      <c r="A11" s="8"/>
      <c r="B11" s="39"/>
      <c r="C11" s="23" t="str">
        <f>VLOOKUP(メンバー表一般用!B11,選手名簿マスター!B$4:E$74,2)</f>
        <v>　</v>
      </c>
      <c r="D11" s="32" t="str">
        <f>VLOOKUP(メンバー表一般用!$B11,選手名簿マスター!$B$4:$E$74,3)</f>
        <v>　</v>
      </c>
      <c r="E11" s="33" t="str">
        <f>VLOOKUP(メンバー表一般用!$B11,選手名簿マスター!$B$4:$E$74,4)</f>
        <v>　</v>
      </c>
      <c r="F11" s="34"/>
      <c r="G11" s="34"/>
      <c r="H11" s="34"/>
      <c r="I11" s="4"/>
      <c r="J11" s="50" t="s">
        <v>20</v>
      </c>
      <c r="K11" s="50"/>
      <c r="L11" s="50"/>
      <c r="M11" s="50"/>
      <c r="P11" s="8"/>
      <c r="Q11" s="13" t="str">
        <f t="shared" si="1"/>
        <v xml:space="preserve"> </v>
      </c>
      <c r="R11" s="23" t="str">
        <f t="shared" si="2"/>
        <v>　</v>
      </c>
      <c r="S11" s="32" t="str">
        <f t="shared" si="3"/>
        <v>　</v>
      </c>
      <c r="T11" s="33" t="str">
        <f t="shared" si="4"/>
        <v>　</v>
      </c>
      <c r="U11" s="35"/>
      <c r="V11" s="35"/>
      <c r="W11" s="35"/>
      <c r="X11" s="4"/>
      <c r="Y11" s="50" t="s">
        <v>20</v>
      </c>
      <c r="Z11" s="50"/>
      <c r="AA11" s="50"/>
      <c r="AB11" s="50"/>
    </row>
    <row r="12" spans="1:29" ht="24.95" customHeight="1">
      <c r="A12" s="8"/>
      <c r="B12" s="39"/>
      <c r="C12" s="23" t="str">
        <f>VLOOKUP(メンバー表一般用!B12,選手名簿マスター!B$4:E$74,2)</f>
        <v>　</v>
      </c>
      <c r="D12" s="32" t="str">
        <f>VLOOKUP(メンバー表一般用!$B12,選手名簿マスター!$B$4:$E$74,3)</f>
        <v>　</v>
      </c>
      <c r="E12" s="33" t="str">
        <f>VLOOKUP(メンバー表一般用!$B12,選手名簿マスター!$B$4:$E$74,4)</f>
        <v>　</v>
      </c>
      <c r="F12" s="34"/>
      <c r="G12" s="34"/>
      <c r="H12" s="34"/>
      <c r="I12" s="4"/>
      <c r="J12" s="51" t="s">
        <v>21</v>
      </c>
      <c r="K12" s="51"/>
      <c r="L12" s="51"/>
      <c r="M12" s="51"/>
      <c r="P12" s="8"/>
      <c r="Q12" s="13" t="str">
        <f t="shared" si="1"/>
        <v xml:space="preserve"> </v>
      </c>
      <c r="R12" s="23" t="str">
        <f t="shared" si="2"/>
        <v>　</v>
      </c>
      <c r="S12" s="32" t="str">
        <f t="shared" si="3"/>
        <v>　</v>
      </c>
      <c r="T12" s="33" t="str">
        <f t="shared" si="4"/>
        <v>　</v>
      </c>
      <c r="U12" s="35"/>
      <c r="V12" s="35"/>
      <c r="W12" s="35"/>
      <c r="X12" s="4"/>
      <c r="Y12" s="51" t="s">
        <v>21</v>
      </c>
      <c r="Z12" s="51"/>
      <c r="AA12" s="51"/>
      <c r="AB12" s="51"/>
    </row>
    <row r="13" spans="1:29" ht="24.95" customHeight="1">
      <c r="A13" s="8"/>
      <c r="B13" s="39"/>
      <c r="C13" s="23" t="str">
        <f>VLOOKUP(メンバー表一般用!B13,選手名簿マスター!B$4:E$74,2)</f>
        <v>　</v>
      </c>
      <c r="D13" s="32" t="str">
        <f>VLOOKUP(メンバー表一般用!$B13,選手名簿マスター!$B$4:$E$74,3)</f>
        <v>　</v>
      </c>
      <c r="E13" s="33" t="str">
        <f>VLOOKUP(メンバー表一般用!$B13,選手名簿マスター!$B$4:$E$74,4)</f>
        <v>　</v>
      </c>
      <c r="F13" s="34"/>
      <c r="G13" s="34"/>
      <c r="H13" s="34"/>
      <c r="I13" s="4"/>
      <c r="J13" s="59" t="s">
        <v>28</v>
      </c>
      <c r="K13" s="59"/>
      <c r="L13" s="59"/>
      <c r="M13" s="59"/>
      <c r="N13" s="2"/>
      <c r="O13" s="2"/>
      <c r="P13" s="8"/>
      <c r="Q13" s="13" t="str">
        <f t="shared" si="1"/>
        <v xml:space="preserve"> </v>
      </c>
      <c r="R13" s="23" t="str">
        <f t="shared" si="2"/>
        <v>　</v>
      </c>
      <c r="S13" s="32" t="str">
        <f t="shared" si="3"/>
        <v>　</v>
      </c>
      <c r="T13" s="33" t="str">
        <f t="shared" si="4"/>
        <v>　</v>
      </c>
      <c r="U13" s="35"/>
      <c r="V13" s="35"/>
      <c r="W13" s="35"/>
      <c r="X13" s="4"/>
      <c r="Y13" s="59" t="s">
        <v>28</v>
      </c>
      <c r="Z13" s="59"/>
      <c r="AA13" s="59"/>
      <c r="AB13" s="59"/>
      <c r="AC13" s="2"/>
    </row>
    <row r="14" spans="1:29" ht="24.95" customHeight="1">
      <c r="A14" s="8"/>
      <c r="B14" s="39"/>
      <c r="C14" s="23" t="str">
        <f>VLOOKUP(メンバー表一般用!B14,選手名簿マスター!B$4:E$74,2)</f>
        <v>　</v>
      </c>
      <c r="D14" s="32" t="str">
        <f>VLOOKUP(メンバー表一般用!$B14,選手名簿マスター!$B$4:$E$74,3)</f>
        <v>　</v>
      </c>
      <c r="E14" s="33" t="str">
        <f>VLOOKUP(メンバー表一般用!$B14,選手名簿マスター!$B$4:$E$74,4)</f>
        <v>　</v>
      </c>
      <c r="F14" s="34"/>
      <c r="G14" s="34"/>
      <c r="H14" s="34"/>
      <c r="I14" s="4"/>
      <c r="J14" s="50" t="s">
        <v>22</v>
      </c>
      <c r="K14" s="50"/>
      <c r="L14" s="50"/>
      <c r="M14" s="50"/>
      <c r="P14" s="8"/>
      <c r="Q14" s="13" t="str">
        <f t="shared" si="1"/>
        <v xml:space="preserve"> </v>
      </c>
      <c r="R14" s="23" t="str">
        <f t="shared" si="2"/>
        <v>　</v>
      </c>
      <c r="S14" s="32" t="str">
        <f t="shared" si="3"/>
        <v>　</v>
      </c>
      <c r="T14" s="33" t="str">
        <f t="shared" si="4"/>
        <v>　</v>
      </c>
      <c r="U14" s="35"/>
      <c r="V14" s="35"/>
      <c r="W14" s="35"/>
      <c r="X14" s="4"/>
      <c r="Y14" s="50" t="s">
        <v>22</v>
      </c>
      <c r="Z14" s="50"/>
      <c r="AA14" s="50"/>
      <c r="AB14" s="50"/>
    </row>
    <row r="15" spans="1:29" ht="24.95" customHeight="1">
      <c r="A15" s="8"/>
      <c r="B15" s="39"/>
      <c r="C15" s="23" t="str">
        <f>VLOOKUP(メンバー表一般用!B15,選手名簿マスター!B$4:E$74,2)</f>
        <v>　</v>
      </c>
      <c r="D15" s="32" t="str">
        <f>VLOOKUP(メンバー表一般用!$B15,選手名簿マスター!$B$4:$E$74,3)</f>
        <v>　</v>
      </c>
      <c r="E15" s="33" t="str">
        <f>VLOOKUP(メンバー表一般用!$B15,選手名簿マスター!$B$4:$E$74,4)</f>
        <v>　</v>
      </c>
      <c r="F15" s="34"/>
      <c r="G15" s="34"/>
      <c r="H15" s="34"/>
      <c r="I15" s="4"/>
      <c r="J15" s="51" t="s">
        <v>29</v>
      </c>
      <c r="K15" s="51"/>
      <c r="L15" s="51"/>
      <c r="M15" s="51"/>
      <c r="P15" s="8"/>
      <c r="Q15" s="13" t="str">
        <f t="shared" si="1"/>
        <v xml:space="preserve"> </v>
      </c>
      <c r="R15" s="23" t="str">
        <f t="shared" si="2"/>
        <v>　</v>
      </c>
      <c r="S15" s="32" t="str">
        <f t="shared" si="3"/>
        <v>　</v>
      </c>
      <c r="T15" s="33" t="str">
        <f t="shared" si="4"/>
        <v>　</v>
      </c>
      <c r="U15" s="35"/>
      <c r="V15" s="35"/>
      <c r="W15" s="35"/>
      <c r="X15" s="4"/>
      <c r="Y15" s="51" t="s">
        <v>34</v>
      </c>
      <c r="Z15" s="51"/>
      <c r="AA15" s="51"/>
      <c r="AB15" s="51"/>
    </row>
    <row r="16" spans="1:29" ht="24.95" customHeight="1">
      <c r="A16" s="8"/>
      <c r="B16" s="39"/>
      <c r="C16" s="23" t="str">
        <f>VLOOKUP(メンバー表一般用!B16,選手名簿マスター!B$4:E$74,2)</f>
        <v>　</v>
      </c>
      <c r="D16" s="32" t="str">
        <f>VLOOKUP(メンバー表一般用!$B16,選手名簿マスター!$B$4:$E$74,3)</f>
        <v>　</v>
      </c>
      <c r="E16" s="33" t="str">
        <f>VLOOKUP(メンバー表一般用!$B16,選手名簿マスター!$B$4:$E$74,4)</f>
        <v>　</v>
      </c>
      <c r="F16" s="34"/>
      <c r="G16" s="34"/>
      <c r="H16" s="34"/>
      <c r="I16" s="4"/>
      <c r="J16" s="51" t="s">
        <v>30</v>
      </c>
      <c r="K16" s="51"/>
      <c r="L16" s="51"/>
      <c r="M16" s="51"/>
      <c r="P16" s="8"/>
      <c r="Q16" s="13" t="str">
        <f t="shared" si="1"/>
        <v xml:space="preserve"> </v>
      </c>
      <c r="R16" s="23" t="str">
        <f t="shared" si="2"/>
        <v>　</v>
      </c>
      <c r="S16" s="32" t="str">
        <f t="shared" si="3"/>
        <v>　</v>
      </c>
      <c r="T16" s="33" t="str">
        <f t="shared" si="4"/>
        <v>　</v>
      </c>
      <c r="U16" s="35"/>
      <c r="V16" s="35"/>
      <c r="W16" s="35"/>
      <c r="X16" s="4"/>
      <c r="Y16" s="51" t="s">
        <v>35</v>
      </c>
      <c r="Z16" s="51"/>
      <c r="AA16" s="51"/>
      <c r="AB16" s="51"/>
    </row>
    <row r="17" spans="1:29" ht="24.95" customHeight="1">
      <c r="A17" s="8"/>
      <c r="B17" s="39"/>
      <c r="C17" s="23" t="str">
        <f>VLOOKUP(メンバー表一般用!B17,選手名簿マスター!B$4:E$74,2)</f>
        <v>　</v>
      </c>
      <c r="D17" s="32" t="str">
        <f>VLOOKUP(メンバー表一般用!$B17,選手名簿マスター!$B$4:$E$74,3)</f>
        <v>　</v>
      </c>
      <c r="E17" s="33" t="str">
        <f>VLOOKUP(メンバー表一般用!$B17,選手名簿マスター!$B$4:$E$74,4)</f>
        <v>　</v>
      </c>
      <c r="F17" s="34"/>
      <c r="G17" s="34"/>
      <c r="H17" s="34"/>
      <c r="I17" s="4"/>
      <c r="J17" s="59" t="s">
        <v>40</v>
      </c>
      <c r="K17" s="59"/>
      <c r="L17" s="59"/>
      <c r="M17" s="59"/>
      <c r="P17" s="8"/>
      <c r="Q17" s="13" t="str">
        <f t="shared" si="1"/>
        <v xml:space="preserve"> </v>
      </c>
      <c r="R17" s="23" t="str">
        <f t="shared" si="2"/>
        <v>　</v>
      </c>
      <c r="S17" s="32" t="str">
        <f t="shared" si="3"/>
        <v>　</v>
      </c>
      <c r="T17" s="33" t="str">
        <f t="shared" si="4"/>
        <v>　</v>
      </c>
      <c r="U17" s="35"/>
      <c r="V17" s="35"/>
      <c r="W17" s="35"/>
      <c r="X17" s="4"/>
      <c r="Y17" s="59" t="s">
        <v>40</v>
      </c>
      <c r="Z17" s="59"/>
      <c r="AA17" s="59"/>
      <c r="AB17" s="59"/>
    </row>
    <row r="18" spans="1:29" ht="24.95" customHeight="1">
      <c r="A18" s="8"/>
      <c r="B18" s="39"/>
      <c r="C18" s="23" t="str">
        <f>VLOOKUP(メンバー表一般用!B18,選手名簿マスター!B$4:E$74,2)</f>
        <v>　</v>
      </c>
      <c r="D18" s="32" t="str">
        <f>VLOOKUP(メンバー表一般用!$B18,選手名簿マスター!$B$4:$E$74,3)</f>
        <v>　</v>
      </c>
      <c r="E18" s="33" t="str">
        <f>VLOOKUP(メンバー表一般用!$B18,選手名簿マスター!$B$4:$E$74,4)</f>
        <v>　</v>
      </c>
      <c r="F18" s="34"/>
      <c r="G18" s="34"/>
      <c r="H18" s="34"/>
      <c r="I18" s="4"/>
      <c r="J18" s="76" t="s">
        <v>39</v>
      </c>
      <c r="K18" s="76"/>
      <c r="L18" s="76"/>
      <c r="M18" s="76"/>
      <c r="P18" s="8"/>
      <c r="Q18" s="13" t="str">
        <f t="shared" si="1"/>
        <v xml:space="preserve"> </v>
      </c>
      <c r="R18" s="23" t="str">
        <f t="shared" si="2"/>
        <v>　</v>
      </c>
      <c r="S18" s="32" t="str">
        <f t="shared" si="3"/>
        <v>　</v>
      </c>
      <c r="T18" s="33" t="str">
        <f t="shared" si="4"/>
        <v>　</v>
      </c>
      <c r="U18" s="35"/>
      <c r="V18" s="35"/>
      <c r="W18" s="35"/>
      <c r="X18" s="4"/>
      <c r="Y18" s="76" t="s">
        <v>39</v>
      </c>
      <c r="Z18" s="76"/>
      <c r="AA18" s="76"/>
      <c r="AB18" s="76"/>
    </row>
    <row r="19" spans="1:29" ht="24.95" customHeight="1">
      <c r="A19" s="8"/>
      <c r="B19" s="39"/>
      <c r="C19" s="23" t="str">
        <f>VLOOKUP(メンバー表一般用!B19,選手名簿マスター!B$4:E$74,2)</f>
        <v>　</v>
      </c>
      <c r="D19" s="32" t="str">
        <f>VLOOKUP(メンバー表一般用!$B19,選手名簿マスター!$B$4:$E$74,3)</f>
        <v>　</v>
      </c>
      <c r="E19" s="33" t="str">
        <f>VLOOKUP(メンバー表一般用!$B19,選手名簿マスター!$B$4:$E$74,4)</f>
        <v>　</v>
      </c>
      <c r="F19" s="34"/>
      <c r="G19" s="34"/>
      <c r="H19" s="34"/>
      <c r="I19" s="4"/>
      <c r="J19" s="76" t="s">
        <v>31</v>
      </c>
      <c r="K19" s="76"/>
      <c r="L19" s="76"/>
      <c r="M19" s="76"/>
      <c r="P19" s="8"/>
      <c r="Q19" s="13" t="str">
        <f t="shared" si="1"/>
        <v xml:space="preserve"> </v>
      </c>
      <c r="R19" s="23" t="str">
        <f t="shared" si="2"/>
        <v>　</v>
      </c>
      <c r="S19" s="32" t="str">
        <f t="shared" si="3"/>
        <v>　</v>
      </c>
      <c r="T19" s="33" t="str">
        <f t="shared" si="4"/>
        <v>　</v>
      </c>
      <c r="U19" s="35"/>
      <c r="V19" s="35"/>
      <c r="W19" s="35"/>
      <c r="X19" s="4"/>
      <c r="Y19" s="76" t="s">
        <v>31</v>
      </c>
      <c r="Z19" s="76"/>
      <c r="AA19" s="76"/>
      <c r="AB19" s="76"/>
    </row>
    <row r="20" spans="1:29" ht="24.95" customHeight="1">
      <c r="A20" s="8"/>
      <c r="B20" s="39"/>
      <c r="C20" s="23" t="str">
        <f>VLOOKUP(メンバー表一般用!B20,選手名簿マスター!B$4:E$74,2)</f>
        <v>　</v>
      </c>
      <c r="D20" s="32" t="str">
        <f>VLOOKUP(メンバー表一般用!$B20,選手名簿マスター!$B$4:$E$74,3)</f>
        <v>　</v>
      </c>
      <c r="E20" s="33" t="str">
        <f>VLOOKUP(メンバー表一般用!$B20,選手名簿マスター!$B$4:$E$74,4)</f>
        <v>　</v>
      </c>
      <c r="F20" s="34"/>
      <c r="G20" s="34"/>
      <c r="H20" s="34"/>
      <c r="I20" s="4"/>
      <c r="J20" s="80" t="s">
        <v>32</v>
      </c>
      <c r="K20" s="80"/>
      <c r="L20" s="80"/>
      <c r="M20" s="80"/>
      <c r="P20" s="8"/>
      <c r="Q20" s="13" t="str">
        <f t="shared" si="1"/>
        <v xml:space="preserve"> </v>
      </c>
      <c r="R20" s="23" t="str">
        <f t="shared" si="2"/>
        <v>　</v>
      </c>
      <c r="S20" s="32" t="str">
        <f t="shared" si="3"/>
        <v>　</v>
      </c>
      <c r="T20" s="33" t="str">
        <f t="shared" si="4"/>
        <v>　</v>
      </c>
      <c r="U20" s="35"/>
      <c r="V20" s="35"/>
      <c r="W20" s="35"/>
      <c r="X20" s="4"/>
      <c r="Y20" s="80" t="s">
        <v>32</v>
      </c>
      <c r="Z20" s="80"/>
      <c r="AA20" s="80"/>
      <c r="AB20" s="80"/>
    </row>
    <row r="21" spans="1:29" ht="24.95" customHeight="1">
      <c r="A21" s="8"/>
      <c r="B21" s="39"/>
      <c r="C21" s="23" t="str">
        <f>VLOOKUP(メンバー表一般用!B21,選手名簿マスター!B$4:E$74,2)</f>
        <v>　</v>
      </c>
      <c r="D21" s="32" t="str">
        <f>VLOOKUP(メンバー表一般用!$B21,選手名簿マスター!$B$4:$E$74,3)</f>
        <v>　</v>
      </c>
      <c r="E21" s="33" t="str">
        <f>VLOOKUP(メンバー表一般用!$B21,選手名簿マスター!$B$4:$E$74,4)</f>
        <v>　</v>
      </c>
      <c r="F21" s="34"/>
      <c r="G21" s="34"/>
      <c r="H21" s="34"/>
      <c r="I21" s="4"/>
      <c r="J21" s="76" t="s">
        <v>33</v>
      </c>
      <c r="K21" s="76"/>
      <c r="L21" s="76"/>
      <c r="M21" s="76"/>
      <c r="N21" s="76"/>
      <c r="P21" s="8"/>
      <c r="Q21" s="13" t="str">
        <f t="shared" si="1"/>
        <v xml:space="preserve"> </v>
      </c>
      <c r="R21" s="23" t="str">
        <f t="shared" si="2"/>
        <v>　</v>
      </c>
      <c r="S21" s="32" t="str">
        <f t="shared" si="3"/>
        <v>　</v>
      </c>
      <c r="T21" s="33" t="str">
        <f t="shared" si="3"/>
        <v>　</v>
      </c>
      <c r="U21" s="35"/>
      <c r="V21" s="35"/>
      <c r="W21" s="35"/>
      <c r="X21" s="4"/>
      <c r="Y21" s="76" t="s">
        <v>33</v>
      </c>
      <c r="Z21" s="76"/>
      <c r="AA21" s="76"/>
      <c r="AB21" s="76"/>
      <c r="AC21" s="76"/>
    </row>
    <row r="22" spans="1:29" ht="24.95" customHeight="1">
      <c r="A22" s="8"/>
      <c r="B22" s="39"/>
      <c r="C22" s="23" t="str">
        <f>VLOOKUP(メンバー表一般用!B22,選手名簿マスター!B$4:E$74,2)</f>
        <v>　</v>
      </c>
      <c r="D22" s="32" t="str">
        <f>VLOOKUP(メンバー表一般用!$B22,選手名簿マスター!$B$4:$E$74,3)</f>
        <v>　</v>
      </c>
      <c r="E22" s="33" t="str">
        <f>VLOOKUP(メンバー表一般用!$B22,選手名簿マスター!$B$4:$E$74,4)</f>
        <v>　</v>
      </c>
      <c r="F22" s="34"/>
      <c r="G22" s="34"/>
      <c r="H22" s="34"/>
      <c r="I22" s="4"/>
      <c r="J22" s="81" t="s">
        <v>47</v>
      </c>
      <c r="K22" s="81"/>
      <c r="L22" s="81"/>
      <c r="M22" s="81"/>
      <c r="P22" s="8"/>
      <c r="Q22" s="13" t="str">
        <f t="shared" si="1"/>
        <v xml:space="preserve"> </v>
      </c>
      <c r="R22" s="23" t="str">
        <f t="shared" si="2"/>
        <v>　</v>
      </c>
      <c r="S22" s="32" t="str">
        <f t="shared" si="3"/>
        <v>　</v>
      </c>
      <c r="T22" s="33" t="str">
        <f t="shared" si="3"/>
        <v>　</v>
      </c>
      <c r="U22" s="35"/>
      <c r="V22" s="35"/>
      <c r="W22" s="35"/>
      <c r="X22" s="4"/>
      <c r="Y22" s="81" t="s">
        <v>47</v>
      </c>
      <c r="Z22" s="81"/>
      <c r="AA22" s="81"/>
      <c r="AB22" s="81"/>
    </row>
    <row r="23" spans="1:29" ht="24.95" customHeight="1">
      <c r="A23" s="8"/>
      <c r="B23" s="39"/>
      <c r="C23" s="23" t="str">
        <f>VLOOKUP(メンバー表一般用!B23,選手名簿マスター!B$4:E$74,2)</f>
        <v>　</v>
      </c>
      <c r="D23" s="32" t="str">
        <f>VLOOKUP(メンバー表一般用!$B23,選手名簿マスター!$B$4:$E$74,3)</f>
        <v>　</v>
      </c>
      <c r="E23" s="33" t="str">
        <f>VLOOKUP(メンバー表一般用!$B23,選手名簿マスター!$B$4:$E$74,4)</f>
        <v>　</v>
      </c>
      <c r="F23" s="34"/>
      <c r="G23" s="34"/>
      <c r="H23" s="34"/>
      <c r="I23" s="4"/>
      <c r="J23" s="79" t="s">
        <v>38</v>
      </c>
      <c r="K23" s="79"/>
      <c r="L23" s="79"/>
      <c r="M23" s="79"/>
      <c r="P23" s="8"/>
      <c r="Q23" s="13" t="str">
        <f t="shared" si="1"/>
        <v xml:space="preserve"> </v>
      </c>
      <c r="R23" s="23" t="str">
        <f t="shared" si="2"/>
        <v>　</v>
      </c>
      <c r="S23" s="32" t="str">
        <f t="shared" si="3"/>
        <v>　</v>
      </c>
      <c r="T23" s="33" t="str">
        <f t="shared" si="3"/>
        <v>　</v>
      </c>
      <c r="U23" s="35"/>
      <c r="V23" s="35"/>
      <c r="W23" s="35"/>
      <c r="X23" s="4"/>
      <c r="Y23" s="79" t="s">
        <v>38</v>
      </c>
      <c r="Z23" s="79"/>
      <c r="AA23" s="79"/>
      <c r="AB23" s="79"/>
    </row>
    <row r="24" spans="1:29" ht="24.95" customHeight="1">
      <c r="A24" s="8"/>
      <c r="B24" s="39"/>
      <c r="C24" s="23" t="str">
        <f>VLOOKUP(メンバー表一般用!B24,選手名簿マスター!B$4:E$74,2)</f>
        <v>　</v>
      </c>
      <c r="D24" s="32" t="str">
        <f>VLOOKUP(メンバー表一般用!$B24,選手名簿マスター!$B$4:$E$74,3)</f>
        <v>　</v>
      </c>
      <c r="E24" s="33" t="str">
        <f>VLOOKUP(メンバー表一般用!$B24,選手名簿マスター!$B$4:$E$74,4)</f>
        <v>　</v>
      </c>
      <c r="F24" s="34"/>
      <c r="G24" s="34"/>
      <c r="H24" s="34"/>
      <c r="I24" s="4"/>
      <c r="J24" s="4"/>
      <c r="K24" s="4"/>
      <c r="L24" s="4"/>
      <c r="M24" s="36"/>
      <c r="P24" s="8"/>
      <c r="Q24" s="13" t="str">
        <f t="shared" si="1"/>
        <v xml:space="preserve"> </v>
      </c>
      <c r="R24" s="23" t="str">
        <f t="shared" si="2"/>
        <v>　</v>
      </c>
      <c r="S24" s="32" t="str">
        <f t="shared" si="3"/>
        <v>　</v>
      </c>
      <c r="T24" s="33" t="str">
        <f t="shared" si="3"/>
        <v>　</v>
      </c>
      <c r="U24" s="35"/>
      <c r="V24" s="35"/>
      <c r="W24" s="35"/>
      <c r="X24" s="4"/>
      <c r="Y24" s="4"/>
      <c r="Z24" s="4"/>
      <c r="AA24" s="4"/>
      <c r="AB24" s="36"/>
    </row>
    <row r="25" spans="1:29" ht="24.95" customHeight="1">
      <c r="A25" s="8"/>
      <c r="B25" s="39"/>
      <c r="C25" s="23" t="str">
        <f>VLOOKUP(メンバー表一般用!B25,選手名簿マスター!B$4:E$74,2)</f>
        <v>　</v>
      </c>
      <c r="D25" s="32" t="str">
        <f>VLOOKUP(メンバー表一般用!$B25,選手名簿マスター!$B$4:$E$74,3)</f>
        <v>　</v>
      </c>
      <c r="E25" s="33" t="str">
        <f>VLOOKUP(メンバー表一般用!$B25,選手名簿マスター!$B$4:$E$74,4)</f>
        <v>　</v>
      </c>
      <c r="F25" s="34"/>
      <c r="G25" s="34"/>
      <c r="H25" s="34"/>
      <c r="I25" s="4"/>
      <c r="J25" s="4"/>
      <c r="K25" s="4"/>
      <c r="L25" s="4"/>
      <c r="M25" s="4"/>
      <c r="P25" s="8"/>
      <c r="Q25" s="13" t="str">
        <f t="shared" si="1"/>
        <v xml:space="preserve"> </v>
      </c>
      <c r="R25" s="23" t="str">
        <f t="shared" si="2"/>
        <v>　</v>
      </c>
      <c r="S25" s="32" t="str">
        <f t="shared" si="3"/>
        <v>　</v>
      </c>
      <c r="T25" s="33" t="str">
        <f t="shared" si="3"/>
        <v>　</v>
      </c>
      <c r="U25" s="35"/>
      <c r="V25" s="35"/>
      <c r="W25" s="35"/>
      <c r="X25" s="4"/>
      <c r="Y25" s="4"/>
      <c r="Z25" s="4"/>
      <c r="AA25" s="4"/>
      <c r="AB25" s="4"/>
    </row>
    <row r="26" spans="1:29" ht="24.95" customHeight="1">
      <c r="A26" s="8"/>
      <c r="B26" s="39"/>
      <c r="C26" s="23" t="str">
        <f>VLOOKUP(メンバー表一般用!B26,選手名簿マスター!B$4:E$74,2)</f>
        <v>　</v>
      </c>
      <c r="D26" s="32" t="str">
        <f>VLOOKUP(メンバー表一般用!$B26,選手名簿マスター!$B$4:$E$74,3)</f>
        <v>　</v>
      </c>
      <c r="E26" s="33" t="str">
        <f>VLOOKUP(メンバー表一般用!$B26,選手名簿マスター!$B$4:$E$74,4)</f>
        <v>　</v>
      </c>
      <c r="F26" s="34"/>
      <c r="G26" s="34"/>
      <c r="H26" s="34"/>
      <c r="I26" s="4"/>
      <c r="J26" s="58"/>
      <c r="K26" s="58"/>
      <c r="L26" s="58"/>
      <c r="M26" s="58"/>
      <c r="N26" s="58"/>
      <c r="P26" s="8"/>
      <c r="Q26" s="13" t="str">
        <f t="shared" si="1"/>
        <v xml:space="preserve"> </v>
      </c>
      <c r="R26" s="23" t="str">
        <f t="shared" si="2"/>
        <v>　</v>
      </c>
      <c r="S26" s="32" t="str">
        <f t="shared" si="3"/>
        <v>　</v>
      </c>
      <c r="T26" s="33" t="str">
        <f t="shared" si="3"/>
        <v>　</v>
      </c>
      <c r="U26" s="35"/>
      <c r="V26" s="35"/>
      <c r="W26" s="35"/>
      <c r="X26" s="4"/>
      <c r="Y26" s="58"/>
      <c r="Z26" s="58"/>
      <c r="AA26" s="58"/>
      <c r="AB26" s="58"/>
      <c r="AC26" s="58"/>
    </row>
  </sheetData>
  <sheetProtection sheet="1" objects="1" scenarios="1" selectLockedCells="1"/>
  <mergeCells count="56">
    <mergeCell ref="J23:M23"/>
    <mergeCell ref="Y17:AB17"/>
    <mergeCell ref="Y19:AB19"/>
    <mergeCell ref="Y20:AB20"/>
    <mergeCell ref="Y21:AC21"/>
    <mergeCell ref="Y23:AB23"/>
    <mergeCell ref="J22:M22"/>
    <mergeCell ref="Y22:AB22"/>
    <mergeCell ref="J21:N21"/>
    <mergeCell ref="J20:M20"/>
    <mergeCell ref="J18:M18"/>
    <mergeCell ref="J17:M17"/>
    <mergeCell ref="J19:M19"/>
    <mergeCell ref="S3:S4"/>
    <mergeCell ref="Y16:AB16"/>
    <mergeCell ref="Y8:Z8"/>
    <mergeCell ref="AA3:AB4"/>
    <mergeCell ref="AA6:AB6"/>
    <mergeCell ref="AA7:AB7"/>
    <mergeCell ref="Y3:Z4"/>
    <mergeCell ref="Y5:AA5"/>
    <mergeCell ref="Y15:AB15"/>
    <mergeCell ref="B3:B4"/>
    <mergeCell ref="J6:K6"/>
    <mergeCell ref="J3:K4"/>
    <mergeCell ref="J5:L5"/>
    <mergeCell ref="C3:C4"/>
    <mergeCell ref="D3:D4"/>
    <mergeCell ref="E3:E4"/>
    <mergeCell ref="L3:M4"/>
    <mergeCell ref="L6:M6"/>
    <mergeCell ref="Q3:Q4"/>
    <mergeCell ref="J26:N26"/>
    <mergeCell ref="Y26:AC26"/>
    <mergeCell ref="AA8:AB8"/>
    <mergeCell ref="Y11:AB11"/>
    <mergeCell ref="Y12:AB12"/>
    <mergeCell ref="Y13:AB13"/>
    <mergeCell ref="R3:R4"/>
    <mergeCell ref="J8:K8"/>
    <mergeCell ref="L8:M8"/>
    <mergeCell ref="Y6:Z6"/>
    <mergeCell ref="Y7:Z7"/>
    <mergeCell ref="J13:M13"/>
    <mergeCell ref="T3:T4"/>
    <mergeCell ref="Y18:AB18"/>
    <mergeCell ref="K10:L10"/>
    <mergeCell ref="J14:M14"/>
    <mergeCell ref="J16:M16"/>
    <mergeCell ref="L7:M7"/>
    <mergeCell ref="J7:K7"/>
    <mergeCell ref="Y14:AB14"/>
    <mergeCell ref="Z10:AA10"/>
    <mergeCell ref="J11:M11"/>
    <mergeCell ref="J12:M12"/>
    <mergeCell ref="J15:M15"/>
  </mergeCells>
  <phoneticPr fontId="2"/>
  <pageMargins left="0.23622047244094491" right="0.23622047244094491" top="0.39370078740157483" bottom="0.19685039370078741" header="0.11811023622047245" footer="0.19685039370078741"/>
  <pageSetup paperSize="9" scale="9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Normal="100" zoomScaleSheetLayoutView="100" workbookViewId="0">
      <selection activeCell="C12" sqref="C12"/>
    </sheetView>
  </sheetViews>
  <sheetFormatPr defaultRowHeight="24.95" customHeight="1"/>
  <cols>
    <col min="1" max="1" width="2.5" customWidth="1"/>
    <col min="2" max="2" width="5.25" style="12" customWidth="1"/>
    <col min="3" max="3" width="18.625" customWidth="1"/>
    <col min="4" max="5" width="3.125" style="12" customWidth="1"/>
    <col min="6" max="6" width="5.625" customWidth="1"/>
    <col min="18" max="18" width="2.625" hidden="1" customWidth="1"/>
    <col min="19" max="19" width="9" hidden="1" customWidth="1"/>
    <col min="20" max="20" width="1.375" customWidth="1"/>
  </cols>
  <sheetData>
    <row r="1" spans="1:16" ht="24.95" customHeight="1">
      <c r="A1" s="11" t="s">
        <v>19</v>
      </c>
      <c r="B1" s="11"/>
      <c r="C1" s="11"/>
      <c r="D1" s="19"/>
      <c r="E1" s="11"/>
      <c r="F1" s="19"/>
      <c r="G1" s="3"/>
      <c r="H1" s="3"/>
      <c r="K1" s="7"/>
    </row>
    <row r="2" spans="1:16" ht="24.95" customHeight="1">
      <c r="F2" s="12"/>
      <c r="G2" s="20" t="s">
        <v>23</v>
      </c>
      <c r="H2" s="20"/>
      <c r="I2" s="20"/>
      <c r="J2" s="20"/>
      <c r="K2" s="21"/>
      <c r="L2" s="20"/>
      <c r="M2" s="20"/>
      <c r="N2" s="20"/>
      <c r="O2" s="20"/>
    </row>
    <row r="3" spans="1:16" ht="24.95" customHeight="1">
      <c r="B3" s="1" t="s">
        <v>9</v>
      </c>
      <c r="C3" s="30" t="s">
        <v>2</v>
      </c>
      <c r="D3" s="1" t="s">
        <v>1</v>
      </c>
      <c r="E3" s="1" t="s">
        <v>0</v>
      </c>
      <c r="F3" s="26"/>
      <c r="G3" s="22" t="s">
        <v>45</v>
      </c>
      <c r="H3" s="20"/>
      <c r="I3" s="20"/>
      <c r="J3" s="20"/>
      <c r="K3" s="20"/>
      <c r="L3" s="20"/>
      <c r="M3" s="20"/>
      <c r="N3" s="20"/>
      <c r="O3" s="20"/>
    </row>
    <row r="4" spans="1:16" ht="24.95" customHeight="1">
      <c r="A4" s="8"/>
      <c r="B4" s="15">
        <v>0</v>
      </c>
      <c r="C4" s="31" t="s">
        <v>27</v>
      </c>
      <c r="D4" s="32" t="s">
        <v>27</v>
      </c>
      <c r="E4" s="33" t="s">
        <v>7</v>
      </c>
      <c r="F4" s="27"/>
      <c r="G4" s="28" t="s">
        <v>24</v>
      </c>
      <c r="H4" s="21"/>
      <c r="I4" s="20"/>
      <c r="J4" s="20"/>
      <c r="K4" s="20"/>
      <c r="L4" s="20"/>
      <c r="M4" s="20"/>
      <c r="N4" s="20"/>
      <c r="O4" s="20"/>
    </row>
    <row r="5" spans="1:16" ht="24.95" customHeight="1">
      <c r="A5" s="8"/>
      <c r="B5" s="39">
        <v>2</v>
      </c>
      <c r="C5" s="43" t="s">
        <v>15</v>
      </c>
      <c r="D5" s="44">
        <v>3</v>
      </c>
      <c r="E5" s="45" t="s">
        <v>10</v>
      </c>
      <c r="F5" s="27"/>
      <c r="G5" s="28" t="s">
        <v>46</v>
      </c>
      <c r="H5" s="21"/>
      <c r="I5" s="20"/>
      <c r="J5" s="20"/>
      <c r="K5" s="20"/>
      <c r="L5" s="20"/>
      <c r="M5" s="20"/>
      <c r="N5" s="20"/>
      <c r="O5" s="20"/>
    </row>
    <row r="6" spans="1:16" ht="24.95" customHeight="1">
      <c r="A6" s="8"/>
      <c r="B6" s="39">
        <v>3</v>
      </c>
      <c r="C6" s="43" t="s">
        <v>16</v>
      </c>
      <c r="D6" s="44">
        <v>4</v>
      </c>
      <c r="E6" s="45" t="s">
        <v>11</v>
      </c>
      <c r="F6" s="27"/>
      <c r="G6" s="28" t="s">
        <v>26</v>
      </c>
      <c r="H6" s="21"/>
      <c r="I6" s="20"/>
      <c r="J6" s="20"/>
      <c r="K6" s="20"/>
      <c r="L6" s="20"/>
      <c r="M6" s="20"/>
      <c r="N6" s="20"/>
      <c r="O6" s="20"/>
    </row>
    <row r="7" spans="1:16" ht="24.95" customHeight="1">
      <c r="A7" s="8"/>
      <c r="B7" s="39">
        <v>4</v>
      </c>
      <c r="C7" s="43" t="s">
        <v>57</v>
      </c>
      <c r="D7" s="44">
        <v>5</v>
      </c>
      <c r="E7" s="45" t="s">
        <v>43</v>
      </c>
      <c r="F7" s="27"/>
      <c r="G7" s="28" t="s">
        <v>25</v>
      </c>
      <c r="H7" s="21"/>
      <c r="I7" s="20"/>
      <c r="J7" s="20"/>
      <c r="K7" s="20"/>
      <c r="L7" s="20"/>
      <c r="M7" s="20"/>
      <c r="N7" s="20"/>
      <c r="O7" s="20"/>
    </row>
    <row r="8" spans="1:16" ht="24.95" customHeight="1">
      <c r="A8" s="8"/>
      <c r="B8" s="39">
        <v>11</v>
      </c>
      <c r="C8" s="43" t="s">
        <v>53</v>
      </c>
      <c r="D8" s="44">
        <v>1</v>
      </c>
      <c r="E8" s="45" t="s">
        <v>54</v>
      </c>
      <c r="F8" s="27"/>
      <c r="G8" s="83" t="s">
        <v>42</v>
      </c>
      <c r="H8" s="83"/>
      <c r="I8" s="83"/>
      <c r="J8" s="83"/>
      <c r="K8" s="83"/>
      <c r="L8" s="83"/>
      <c r="M8" s="83"/>
      <c r="N8" s="83"/>
      <c r="O8" s="83"/>
      <c r="P8" s="83"/>
    </row>
    <row r="9" spans="1:16" ht="24.95" customHeight="1">
      <c r="A9" s="8"/>
      <c r="B9" s="39"/>
      <c r="C9" s="43"/>
      <c r="D9" s="44"/>
      <c r="E9" s="45"/>
      <c r="F9" s="29"/>
      <c r="G9" s="82" t="s">
        <v>44</v>
      </c>
      <c r="H9" s="82"/>
      <c r="I9" s="82"/>
      <c r="J9" s="82"/>
      <c r="K9" s="82"/>
      <c r="L9" s="82"/>
      <c r="M9" s="82"/>
      <c r="N9" s="82"/>
      <c r="O9" s="82"/>
      <c r="P9" s="82"/>
    </row>
    <row r="10" spans="1:16" ht="24.95" customHeight="1">
      <c r="A10" s="8"/>
      <c r="B10" s="39"/>
      <c r="C10" s="43"/>
      <c r="D10" s="44"/>
      <c r="E10" s="45"/>
      <c r="F10" s="29"/>
      <c r="G10" s="49" t="s">
        <v>48</v>
      </c>
      <c r="H10" s="49"/>
      <c r="I10" s="49"/>
      <c r="J10" s="49"/>
      <c r="K10" s="49"/>
      <c r="L10" s="49"/>
      <c r="M10" s="49"/>
      <c r="N10" s="49"/>
      <c r="O10" s="49"/>
    </row>
    <row r="11" spans="1:16" ht="24.95" customHeight="1">
      <c r="A11" s="8"/>
      <c r="B11" s="39"/>
      <c r="C11" s="43"/>
      <c r="D11" s="44"/>
      <c r="E11" s="45"/>
      <c r="F11" s="29"/>
      <c r="G11" s="48" t="s">
        <v>49</v>
      </c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24.95" customHeight="1">
      <c r="A12" s="8"/>
      <c r="B12" s="39"/>
      <c r="C12" s="43"/>
      <c r="D12" s="44"/>
      <c r="E12" s="45"/>
      <c r="F12" s="29"/>
      <c r="G12" s="48" t="s">
        <v>50</v>
      </c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24.95" customHeight="1">
      <c r="A13" s="8"/>
      <c r="B13" s="39"/>
      <c r="C13" s="43"/>
      <c r="D13" s="44"/>
      <c r="E13" s="45"/>
      <c r="F13" s="29"/>
      <c r="G13" s="84" t="s">
        <v>51</v>
      </c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24.95" customHeight="1">
      <c r="A14" s="8"/>
      <c r="B14" s="39"/>
      <c r="C14" s="43"/>
      <c r="D14" s="44"/>
      <c r="E14" s="45"/>
      <c r="F14" s="29"/>
      <c r="G14" s="84" t="s">
        <v>55</v>
      </c>
      <c r="H14" s="84"/>
      <c r="I14" s="84"/>
      <c r="J14" s="84"/>
      <c r="K14" s="84"/>
      <c r="L14" s="84"/>
      <c r="M14" s="84"/>
      <c r="N14" s="84"/>
      <c r="O14" s="84"/>
      <c r="P14" s="84"/>
    </row>
    <row r="15" spans="1:16" ht="24.95" customHeight="1">
      <c r="A15" s="8"/>
      <c r="B15" s="39"/>
      <c r="C15" s="43"/>
      <c r="D15" s="44"/>
      <c r="E15" s="45"/>
      <c r="F15" s="29"/>
      <c r="G15" t="s">
        <v>56</v>
      </c>
    </row>
    <row r="16" spans="1:16" ht="24.95" customHeight="1">
      <c r="A16" s="8"/>
      <c r="B16" s="39"/>
      <c r="C16" s="43"/>
      <c r="D16" s="44"/>
      <c r="E16" s="45"/>
      <c r="F16" s="29"/>
      <c r="G16" t="s">
        <v>52</v>
      </c>
    </row>
    <row r="17" spans="1:8" ht="24.95" customHeight="1">
      <c r="A17" s="8"/>
      <c r="B17" s="39"/>
      <c r="C17" s="43"/>
      <c r="D17" s="44"/>
      <c r="E17" s="45"/>
      <c r="F17" s="29"/>
    </row>
    <row r="18" spans="1:8" ht="24.95" customHeight="1">
      <c r="A18" s="8"/>
      <c r="B18" s="39"/>
      <c r="C18" s="43"/>
      <c r="D18" s="44"/>
      <c r="E18" s="45"/>
      <c r="F18" s="29"/>
    </row>
    <row r="19" spans="1:8" ht="24.95" customHeight="1">
      <c r="A19" s="8"/>
      <c r="B19" s="39"/>
      <c r="C19" s="43"/>
      <c r="D19" s="44"/>
      <c r="E19" s="45"/>
      <c r="F19" s="29"/>
      <c r="G19" s="4"/>
      <c r="H19" s="7"/>
    </row>
    <row r="20" spans="1:8" ht="24.95" customHeight="1">
      <c r="A20" s="8"/>
      <c r="B20" s="39"/>
      <c r="C20" s="43"/>
      <c r="D20" s="44"/>
      <c r="E20" s="45"/>
      <c r="F20" s="29"/>
      <c r="G20" s="4"/>
      <c r="H20" s="7"/>
    </row>
    <row r="21" spans="1:8" ht="24.95" customHeight="1">
      <c r="A21" s="8"/>
      <c r="B21" s="39"/>
      <c r="C21" s="43"/>
      <c r="D21" s="44"/>
      <c r="E21" s="45"/>
      <c r="F21" s="29"/>
      <c r="G21" s="4"/>
      <c r="H21" s="7"/>
    </row>
    <row r="22" spans="1:8" ht="24.95" customHeight="1">
      <c r="A22" s="8"/>
      <c r="B22" s="39"/>
      <c r="C22" s="43"/>
      <c r="D22" s="44"/>
      <c r="E22" s="45"/>
      <c r="F22" s="29"/>
      <c r="G22" s="4"/>
      <c r="H22" s="7"/>
    </row>
    <row r="23" spans="1:8" ht="24.95" customHeight="1">
      <c r="A23" s="8"/>
      <c r="B23" s="39"/>
      <c r="C23" s="43"/>
      <c r="D23" s="44"/>
      <c r="E23" s="45"/>
      <c r="F23" s="29"/>
      <c r="G23" s="4"/>
      <c r="H23" s="7"/>
    </row>
    <row r="24" spans="1:8" ht="24.95" customHeight="1">
      <c r="A24" s="8"/>
      <c r="B24" s="39"/>
      <c r="C24" s="43"/>
      <c r="D24" s="44"/>
      <c r="E24" s="45"/>
      <c r="F24" s="29"/>
      <c r="G24" s="4"/>
      <c r="H24" s="7"/>
    </row>
    <row r="25" spans="1:8" ht="24.95" customHeight="1">
      <c r="A25" s="8"/>
      <c r="B25" s="39"/>
      <c r="C25" s="43"/>
      <c r="D25" s="44"/>
      <c r="E25" s="45"/>
      <c r="F25" s="29"/>
      <c r="G25" s="4"/>
      <c r="H25" s="7"/>
    </row>
    <row r="26" spans="1:8" ht="24.95" customHeight="1">
      <c r="A26" s="8"/>
      <c r="B26" s="39"/>
      <c r="C26" s="43"/>
      <c r="D26" s="44"/>
      <c r="E26" s="45"/>
      <c r="F26" s="29"/>
      <c r="G26" s="4"/>
      <c r="H26" s="7"/>
    </row>
    <row r="27" spans="1:8" ht="24.95" customHeight="1">
      <c r="A27" s="8"/>
      <c r="B27" s="39"/>
      <c r="C27" s="43"/>
      <c r="D27" s="44"/>
      <c r="E27" s="45"/>
      <c r="F27" s="29"/>
      <c r="G27" s="4"/>
      <c r="H27" s="7"/>
    </row>
    <row r="28" spans="1:8" ht="24.95" customHeight="1">
      <c r="A28" s="8"/>
      <c r="B28" s="39"/>
      <c r="C28" s="43"/>
      <c r="D28" s="44"/>
      <c r="E28" s="45"/>
      <c r="F28" s="29"/>
      <c r="G28" s="4"/>
      <c r="H28" s="7"/>
    </row>
    <row r="29" spans="1:8" ht="24.95" customHeight="1">
      <c r="A29" s="8"/>
      <c r="B29" s="39"/>
      <c r="C29" s="43"/>
      <c r="D29" s="44"/>
      <c r="E29" s="45"/>
      <c r="F29" s="29"/>
      <c r="G29" s="4"/>
      <c r="H29" s="7"/>
    </row>
    <row r="30" spans="1:8" ht="24.95" customHeight="1">
      <c r="A30" s="8"/>
      <c r="B30" s="39"/>
      <c r="C30" s="43"/>
      <c r="D30" s="44"/>
      <c r="E30" s="45"/>
      <c r="F30" s="29"/>
      <c r="G30" s="4"/>
      <c r="H30" s="7"/>
    </row>
    <row r="31" spans="1:8" ht="24.95" customHeight="1">
      <c r="A31" s="8"/>
      <c r="B31" s="39"/>
      <c r="C31" s="43"/>
      <c r="D31" s="44"/>
      <c r="E31" s="45"/>
      <c r="F31" s="29"/>
      <c r="G31" s="4"/>
      <c r="H31" s="7"/>
    </row>
    <row r="32" spans="1:8" ht="24.95" customHeight="1">
      <c r="A32" s="8"/>
      <c r="B32" s="39"/>
      <c r="C32" s="43"/>
      <c r="D32" s="44"/>
      <c r="E32" s="45"/>
      <c r="F32" s="29"/>
      <c r="G32" s="4"/>
      <c r="H32" s="7"/>
    </row>
    <row r="33" spans="1:8" ht="24.95" customHeight="1">
      <c r="A33" s="8"/>
      <c r="B33" s="39"/>
      <c r="C33" s="43"/>
      <c r="D33" s="44"/>
      <c r="E33" s="45"/>
      <c r="F33" s="29"/>
      <c r="G33" s="4"/>
      <c r="H33" s="7"/>
    </row>
    <row r="34" spans="1:8" ht="24.95" customHeight="1">
      <c r="A34" s="8"/>
      <c r="B34" s="39"/>
      <c r="C34" s="43"/>
      <c r="D34" s="44"/>
      <c r="E34" s="45"/>
      <c r="F34" s="29"/>
      <c r="G34" s="4"/>
      <c r="H34" s="7"/>
    </row>
    <row r="35" spans="1:8" ht="24.95" customHeight="1">
      <c r="A35" s="8"/>
      <c r="B35" s="39"/>
      <c r="C35" s="43"/>
      <c r="D35" s="44"/>
      <c r="E35" s="45"/>
      <c r="F35" s="29"/>
      <c r="G35" s="4"/>
      <c r="H35" s="7"/>
    </row>
    <row r="36" spans="1:8" ht="24.95" customHeight="1">
      <c r="A36" s="8"/>
      <c r="B36" s="39"/>
      <c r="C36" s="43"/>
      <c r="D36" s="44"/>
      <c r="E36" s="45"/>
      <c r="F36" s="29"/>
      <c r="G36" s="4"/>
      <c r="H36" s="7"/>
    </row>
    <row r="37" spans="1:8" ht="24.95" customHeight="1">
      <c r="A37" s="8"/>
      <c r="B37" s="39"/>
      <c r="C37" s="43"/>
      <c r="D37" s="44"/>
      <c r="E37" s="45"/>
      <c r="F37" s="29"/>
      <c r="G37" s="4"/>
      <c r="H37" s="7"/>
    </row>
    <row r="38" spans="1:8" ht="24.95" customHeight="1">
      <c r="A38" s="8"/>
      <c r="B38" s="39"/>
      <c r="C38" s="43"/>
      <c r="D38" s="44"/>
      <c r="E38" s="45"/>
      <c r="F38" s="29"/>
      <c r="G38" s="4"/>
      <c r="H38" s="7"/>
    </row>
    <row r="39" spans="1:8" ht="24.95" customHeight="1">
      <c r="A39" s="8"/>
      <c r="B39" s="39"/>
      <c r="C39" s="43"/>
      <c r="D39" s="44"/>
      <c r="E39" s="45"/>
      <c r="F39" s="29"/>
      <c r="G39" s="4"/>
      <c r="H39" s="7"/>
    </row>
    <row r="40" spans="1:8" ht="24.95" customHeight="1">
      <c r="A40" s="8"/>
      <c r="B40" s="39"/>
      <c r="C40" s="43"/>
      <c r="D40" s="44"/>
      <c r="E40" s="45"/>
      <c r="F40" s="29"/>
      <c r="G40" s="4"/>
      <c r="H40" s="7"/>
    </row>
    <row r="41" spans="1:8" ht="24.95" customHeight="1">
      <c r="A41" s="8"/>
      <c r="B41" s="39"/>
      <c r="C41" s="43"/>
      <c r="D41" s="44"/>
      <c r="E41" s="45"/>
      <c r="F41" s="29"/>
      <c r="G41" s="4"/>
      <c r="H41" s="7"/>
    </row>
    <row r="42" spans="1:8" ht="24.95" customHeight="1">
      <c r="A42" s="8"/>
      <c r="B42" s="39"/>
      <c r="C42" s="43"/>
      <c r="D42" s="44"/>
      <c r="E42" s="45"/>
      <c r="F42" s="29"/>
      <c r="G42" s="4"/>
      <c r="H42" s="7"/>
    </row>
    <row r="43" spans="1:8" ht="24.95" customHeight="1">
      <c r="A43" s="8"/>
      <c r="B43" s="39"/>
      <c r="C43" s="43"/>
      <c r="D43" s="44"/>
      <c r="E43" s="45"/>
      <c r="F43" s="29"/>
      <c r="G43" s="4"/>
      <c r="H43" s="7"/>
    </row>
    <row r="44" spans="1:8" ht="24.95" customHeight="1">
      <c r="A44" s="8"/>
      <c r="B44" s="39"/>
      <c r="C44" s="43"/>
      <c r="D44" s="44"/>
      <c r="E44" s="45"/>
      <c r="F44" s="29"/>
      <c r="G44" s="4"/>
      <c r="H44" s="7"/>
    </row>
    <row r="45" spans="1:8" ht="24.95" customHeight="1">
      <c r="A45" s="8"/>
      <c r="B45" s="39"/>
      <c r="C45" s="43"/>
      <c r="D45" s="44"/>
      <c r="E45" s="45"/>
      <c r="F45" s="29"/>
      <c r="G45" s="4"/>
      <c r="H45" s="7"/>
    </row>
    <row r="46" spans="1:8" ht="24.95" customHeight="1">
      <c r="A46" s="8"/>
      <c r="B46" s="39"/>
      <c r="C46" s="43"/>
      <c r="D46" s="44"/>
      <c r="E46" s="45"/>
      <c r="F46" s="29"/>
      <c r="G46" s="4"/>
      <c r="H46" s="7"/>
    </row>
    <row r="47" spans="1:8" ht="24.95" customHeight="1">
      <c r="A47" s="8"/>
      <c r="B47" s="39"/>
      <c r="C47" s="43"/>
      <c r="D47" s="44"/>
      <c r="E47" s="45"/>
      <c r="F47" s="29"/>
      <c r="G47" s="4"/>
      <c r="H47" s="7"/>
    </row>
    <row r="48" spans="1:8" ht="24.95" customHeight="1">
      <c r="A48" s="8"/>
      <c r="B48" s="39"/>
      <c r="C48" s="43"/>
      <c r="D48" s="44"/>
      <c r="E48" s="45"/>
      <c r="F48" s="29"/>
      <c r="G48" s="4"/>
      <c r="H48" s="7"/>
    </row>
    <row r="49" spans="2:5" ht="24.95" customHeight="1">
      <c r="B49" s="46"/>
      <c r="C49" s="47"/>
      <c r="D49" s="46"/>
      <c r="E49" s="46"/>
    </row>
    <row r="50" spans="2:5" ht="24.95" customHeight="1">
      <c r="B50" s="46"/>
      <c r="C50" s="47"/>
      <c r="D50" s="46"/>
      <c r="E50" s="46"/>
    </row>
    <row r="51" spans="2:5" ht="24.95" customHeight="1">
      <c r="B51" s="46"/>
      <c r="C51" s="47"/>
      <c r="D51" s="46"/>
      <c r="E51" s="46"/>
    </row>
    <row r="52" spans="2:5" ht="24.95" customHeight="1">
      <c r="B52" s="46"/>
      <c r="C52" s="47"/>
      <c r="D52" s="46"/>
      <c r="E52" s="46"/>
    </row>
    <row r="53" spans="2:5" ht="24.95" customHeight="1">
      <c r="B53" s="46"/>
      <c r="C53" s="47"/>
      <c r="D53" s="46"/>
      <c r="E53" s="46"/>
    </row>
    <row r="54" spans="2:5" ht="24.95" customHeight="1">
      <c r="B54" s="46"/>
      <c r="C54" s="47"/>
      <c r="D54" s="46"/>
      <c r="E54" s="46"/>
    </row>
    <row r="55" spans="2:5" ht="24.95" customHeight="1">
      <c r="B55" s="46"/>
      <c r="C55" s="47"/>
      <c r="D55" s="46"/>
      <c r="E55" s="46"/>
    </row>
    <row r="56" spans="2:5" ht="24.95" customHeight="1">
      <c r="B56" s="46"/>
      <c r="C56" s="47"/>
      <c r="D56" s="46"/>
      <c r="E56" s="46"/>
    </row>
    <row r="57" spans="2:5" ht="24.95" customHeight="1">
      <c r="B57" s="46"/>
      <c r="C57" s="47"/>
      <c r="D57" s="46"/>
      <c r="E57" s="46"/>
    </row>
    <row r="58" spans="2:5" ht="24.95" customHeight="1">
      <c r="B58" s="46"/>
      <c r="C58" s="47"/>
      <c r="D58" s="46"/>
      <c r="E58" s="46"/>
    </row>
    <row r="59" spans="2:5" ht="24.95" customHeight="1">
      <c r="B59" s="46"/>
      <c r="C59" s="47"/>
      <c r="D59" s="46"/>
      <c r="E59" s="46"/>
    </row>
    <row r="60" spans="2:5" ht="24.95" customHeight="1">
      <c r="B60" s="46"/>
      <c r="C60" s="47"/>
      <c r="D60" s="46"/>
      <c r="E60" s="46"/>
    </row>
    <row r="61" spans="2:5" ht="24.95" customHeight="1">
      <c r="B61" s="46"/>
      <c r="C61" s="47"/>
      <c r="D61" s="46"/>
      <c r="E61" s="46"/>
    </row>
    <row r="62" spans="2:5" ht="24.95" customHeight="1">
      <c r="B62" s="46"/>
      <c r="C62" s="47"/>
      <c r="D62" s="46"/>
      <c r="E62" s="46"/>
    </row>
    <row r="63" spans="2:5" ht="24.95" customHeight="1">
      <c r="B63" s="46"/>
      <c r="C63" s="47"/>
      <c r="D63" s="46"/>
      <c r="E63" s="46"/>
    </row>
    <row r="64" spans="2:5" ht="24.95" customHeight="1">
      <c r="B64" s="46"/>
      <c r="C64" s="47"/>
      <c r="D64" s="46"/>
      <c r="E64" s="46"/>
    </row>
    <row r="65" spans="2:5" ht="24.95" customHeight="1">
      <c r="B65" s="46"/>
      <c r="C65" s="47"/>
      <c r="D65" s="46"/>
      <c r="E65" s="46"/>
    </row>
    <row r="66" spans="2:5" ht="24.95" customHeight="1">
      <c r="B66" s="46"/>
      <c r="C66" s="47"/>
      <c r="D66" s="46"/>
      <c r="E66" s="46"/>
    </row>
    <row r="67" spans="2:5" ht="24.95" customHeight="1">
      <c r="B67" s="46"/>
      <c r="C67" s="47"/>
      <c r="D67" s="46"/>
      <c r="E67" s="46"/>
    </row>
    <row r="68" spans="2:5" ht="24.95" customHeight="1">
      <c r="B68" s="46"/>
      <c r="C68" s="47"/>
      <c r="D68" s="46"/>
      <c r="E68" s="46"/>
    </row>
    <row r="69" spans="2:5" ht="24.95" customHeight="1">
      <c r="B69" s="46"/>
      <c r="C69" s="47"/>
      <c r="D69" s="46"/>
      <c r="E69" s="46"/>
    </row>
    <row r="70" spans="2:5" ht="24.95" customHeight="1">
      <c r="B70" s="46"/>
      <c r="C70" s="47"/>
      <c r="D70" s="46"/>
      <c r="E70" s="46"/>
    </row>
    <row r="71" spans="2:5" ht="24.95" customHeight="1">
      <c r="B71" s="46"/>
      <c r="C71" s="47"/>
      <c r="D71" s="46"/>
      <c r="E71" s="46"/>
    </row>
    <row r="72" spans="2:5" ht="24.95" customHeight="1">
      <c r="B72" s="46"/>
      <c r="C72" s="47"/>
      <c r="D72" s="46"/>
      <c r="E72" s="46"/>
    </row>
    <row r="73" spans="2:5" ht="24.95" customHeight="1">
      <c r="B73" s="46"/>
      <c r="C73" s="47"/>
      <c r="D73" s="46"/>
      <c r="E73" s="46"/>
    </row>
    <row r="74" spans="2:5" ht="24.95" customHeight="1">
      <c r="B74" s="46"/>
      <c r="C74" s="47"/>
      <c r="D74" s="46"/>
      <c r="E74" s="46"/>
    </row>
  </sheetData>
  <sheetProtection sheet="1" objects="1" scenarios="1" selectLockedCells="1"/>
  <mergeCells count="4">
    <mergeCell ref="G9:P9"/>
    <mergeCell ref="G8:P8"/>
    <mergeCell ref="G14:P14"/>
    <mergeCell ref="G13:P13"/>
  </mergeCells>
  <phoneticPr fontId="2"/>
  <pageMargins left="0.22" right="0.19685039370078741" top="0.19" bottom="0.19685039370078741" header="0.13" footer="0.19685039370078741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view="pageBreakPreview" zoomScaleNormal="100" workbookViewId="0">
      <selection activeCell="J1" sqref="J1"/>
    </sheetView>
  </sheetViews>
  <sheetFormatPr defaultRowHeight="13.5"/>
  <cols>
    <col min="1" max="1" width="2.5" customWidth="1"/>
    <col min="2" max="2" width="3.25" customWidth="1"/>
    <col min="3" max="3" width="18.625" customWidth="1"/>
    <col min="4" max="5" width="3.125" customWidth="1"/>
    <col min="6" max="8" width="3.625" customWidth="1"/>
    <col min="9" max="9" width="1.125" customWidth="1"/>
    <col min="10" max="11" width="3.625" customWidth="1"/>
    <col min="12" max="12" width="15.625" customWidth="1"/>
    <col min="13" max="13" width="3.625" customWidth="1"/>
    <col min="14" max="16" width="2.625" customWidth="1"/>
    <col min="17" max="17" width="3.25" customWidth="1"/>
    <col min="18" max="18" width="18.625" customWidth="1"/>
    <col min="19" max="20" width="3.125" customWidth="1"/>
    <col min="21" max="23" width="3.625" customWidth="1"/>
    <col min="24" max="24" width="1.125" customWidth="1"/>
    <col min="25" max="26" width="3.625" customWidth="1"/>
    <col min="27" max="27" width="15.625" customWidth="1"/>
    <col min="28" max="28" width="5.125" customWidth="1"/>
    <col min="29" max="29" width="2.375" hidden="1" customWidth="1"/>
    <col min="30" max="30" width="1.875" customWidth="1"/>
  </cols>
  <sheetData>
    <row r="1" spans="1:29" ht="14.25" customHeight="1">
      <c r="B1" s="11"/>
      <c r="C1" s="11"/>
      <c r="D1" s="11"/>
      <c r="E1" s="11"/>
      <c r="F1" s="3"/>
      <c r="G1" s="10" t="s">
        <v>12</v>
      </c>
      <c r="H1" s="9"/>
      <c r="J1" s="40" t="s">
        <v>36</v>
      </c>
      <c r="K1" s="41"/>
      <c r="L1" s="41"/>
      <c r="M1" s="42"/>
      <c r="Q1" s="11"/>
      <c r="R1" s="11"/>
      <c r="S1" s="11"/>
      <c r="T1" s="11"/>
      <c r="U1" s="3"/>
      <c r="V1" s="10" t="s">
        <v>12</v>
      </c>
      <c r="W1" s="9"/>
      <c r="Y1" s="40" t="s">
        <v>37</v>
      </c>
      <c r="Z1" s="41"/>
      <c r="AA1" s="41"/>
      <c r="AB1" s="42"/>
    </row>
    <row r="2" spans="1:29" ht="8.25" customHeight="1"/>
    <row r="3" spans="1:29" ht="12" customHeight="1">
      <c r="B3" s="56" t="s">
        <v>13</v>
      </c>
      <c r="C3" s="60" t="s">
        <v>2</v>
      </c>
      <c r="D3" s="70" t="s">
        <v>1</v>
      </c>
      <c r="E3" s="70" t="s">
        <v>0</v>
      </c>
      <c r="F3" s="17" t="s">
        <v>14</v>
      </c>
      <c r="G3" s="18"/>
      <c r="H3" s="14"/>
      <c r="I3" s="5"/>
      <c r="J3" s="64" t="s">
        <v>3</v>
      </c>
      <c r="K3" s="65"/>
      <c r="L3" s="72"/>
      <c r="M3" s="73"/>
      <c r="Q3" s="56" t="s">
        <v>13</v>
      </c>
      <c r="R3" s="60" t="s">
        <v>2</v>
      </c>
      <c r="S3" s="70" t="s">
        <v>1</v>
      </c>
      <c r="T3" s="70" t="s">
        <v>0</v>
      </c>
      <c r="U3" s="17" t="s">
        <v>14</v>
      </c>
      <c r="V3" s="18"/>
      <c r="W3" s="14"/>
      <c r="X3" s="5"/>
      <c r="Y3" s="64" t="s">
        <v>3</v>
      </c>
      <c r="Z3" s="65"/>
      <c r="AA3" s="72"/>
      <c r="AB3" s="73"/>
    </row>
    <row r="4" spans="1:29" ht="12" customHeight="1">
      <c r="A4" s="37"/>
      <c r="B4" s="57"/>
      <c r="C4" s="61"/>
      <c r="D4" s="71"/>
      <c r="E4" s="71"/>
      <c r="F4" s="16" t="s">
        <v>8</v>
      </c>
      <c r="G4" s="16" t="s">
        <v>8</v>
      </c>
      <c r="H4" s="16" t="s">
        <v>8</v>
      </c>
      <c r="I4" s="5"/>
      <c r="J4" s="66"/>
      <c r="K4" s="67"/>
      <c r="L4" s="74"/>
      <c r="M4" s="75"/>
      <c r="Q4" s="57"/>
      <c r="R4" s="61"/>
      <c r="S4" s="71"/>
      <c r="T4" s="71"/>
      <c r="U4" s="16" t="s">
        <v>8</v>
      </c>
      <c r="V4" s="16" t="s">
        <v>8</v>
      </c>
      <c r="W4" s="16" t="s">
        <v>8</v>
      </c>
      <c r="X4" s="5"/>
      <c r="Y4" s="66"/>
      <c r="Z4" s="67"/>
      <c r="AA4" s="74"/>
      <c r="AB4" s="75"/>
    </row>
    <row r="5" spans="1:29" ht="24.95" customHeight="1">
      <c r="A5" s="38"/>
      <c r="B5" s="39"/>
      <c r="C5" s="23" t="str">
        <f>VLOOKUP(メンバー表２３人以上用!B5,選手名簿マスター!B$4:E$74,2)</f>
        <v>　</v>
      </c>
      <c r="D5" s="32" t="str">
        <f>VLOOKUP(メンバー表２３人以上用!$B5,選手名簿マスター!$B$4:$E$74,3)</f>
        <v>　</v>
      </c>
      <c r="E5" s="33" t="str">
        <f>VLOOKUP(メンバー表２３人以上用!$B5,選手名簿マスター!$B$4:$E$74,4)</f>
        <v>　</v>
      </c>
      <c r="F5" s="34"/>
      <c r="G5" s="34"/>
      <c r="H5" s="34"/>
      <c r="I5" s="6"/>
      <c r="J5" s="68"/>
      <c r="K5" s="68"/>
      <c r="L5" s="69"/>
      <c r="M5" s="25"/>
      <c r="P5" s="8"/>
      <c r="Q5" s="39"/>
      <c r="R5" s="23" t="str">
        <f>VLOOKUP(メンバー表２３人以上用!$Q5,選手名簿マスター!$B$4:$E$74,2)</f>
        <v>　</v>
      </c>
      <c r="S5" s="32" t="str">
        <f>VLOOKUP(メンバー表２３人以上用!$Q5,選手名簿マスター!$B$4:$E$74,3)</f>
        <v>　</v>
      </c>
      <c r="T5" s="33" t="str">
        <f>VLOOKUP(メンバー表２３人以上用!$Q5,選手名簿マスター!$B$4:$E$74,4)</f>
        <v>　</v>
      </c>
      <c r="U5" s="15"/>
      <c r="V5" s="15"/>
      <c r="W5" s="15"/>
      <c r="X5" s="6"/>
      <c r="Y5" s="68"/>
      <c r="Z5" s="68"/>
      <c r="AA5" s="69"/>
      <c r="AB5" s="25"/>
    </row>
    <row r="6" spans="1:29" ht="24.95" customHeight="1">
      <c r="A6" s="38"/>
      <c r="B6" s="39"/>
      <c r="C6" s="23" t="str">
        <f>VLOOKUP(メンバー表２３人以上用!B6,選手名簿マスター!B$4:E$74,2)</f>
        <v>　</v>
      </c>
      <c r="D6" s="32" t="str">
        <f>VLOOKUP(メンバー表２３人以上用!$B6,選手名簿マスター!$B$4:$E$74,3)</f>
        <v>　</v>
      </c>
      <c r="E6" s="33" t="str">
        <f>VLOOKUP(メンバー表２３人以上用!$B6,選手名簿マスター!$B$4:$E$74,4)</f>
        <v>　</v>
      </c>
      <c r="F6" s="34"/>
      <c r="G6" s="34"/>
      <c r="H6" s="34"/>
      <c r="I6" s="6"/>
      <c r="J6" s="54" t="s">
        <v>17</v>
      </c>
      <c r="K6" s="55"/>
      <c r="L6" s="52" t="s">
        <v>18</v>
      </c>
      <c r="M6" s="53"/>
      <c r="P6" s="8"/>
      <c r="Q6" s="39"/>
      <c r="R6" s="23" t="str">
        <f>VLOOKUP(メンバー表２３人以上用!$Q6,選手名簿マスター!$B$4:$E$74,2)</f>
        <v>　</v>
      </c>
      <c r="S6" s="32" t="str">
        <f>VLOOKUP(メンバー表２３人以上用!$Q6,選手名簿マスター!$B$4:$E$74,3)</f>
        <v>　</v>
      </c>
      <c r="T6" s="33" t="str">
        <f>VLOOKUP(メンバー表２３人以上用!$Q6,選手名簿マスター!$B$4:$E$74,4)</f>
        <v>　</v>
      </c>
      <c r="U6" s="15"/>
      <c r="V6" s="15"/>
      <c r="W6" s="15"/>
      <c r="X6" s="6"/>
      <c r="Y6" s="54" t="s">
        <v>17</v>
      </c>
      <c r="Z6" s="55"/>
      <c r="AA6" s="52" t="s">
        <v>18</v>
      </c>
      <c r="AB6" s="53"/>
    </row>
    <row r="7" spans="1:29" ht="24.95" customHeight="1">
      <c r="A7" s="38"/>
      <c r="B7" s="39"/>
      <c r="C7" s="23" t="str">
        <f>VLOOKUP(メンバー表２３人以上用!B7,選手名簿マスター!B$4:E$74,2)</f>
        <v>　</v>
      </c>
      <c r="D7" s="32" t="str">
        <f>VLOOKUP(メンバー表２３人以上用!$B7,選手名簿マスター!$B$4:$E$74,3)</f>
        <v>　</v>
      </c>
      <c r="E7" s="33" t="str">
        <f>VLOOKUP(メンバー表２３人以上用!$B7,選手名簿マスター!$B$4:$E$74,4)</f>
        <v>　</v>
      </c>
      <c r="F7" s="34"/>
      <c r="G7" s="34"/>
      <c r="H7" s="34"/>
      <c r="I7" s="6"/>
      <c r="J7" s="54" t="s">
        <v>5</v>
      </c>
      <c r="K7" s="55"/>
      <c r="L7" s="52"/>
      <c r="M7" s="53"/>
      <c r="P7" s="8"/>
      <c r="Q7" s="39"/>
      <c r="R7" s="23" t="str">
        <f>VLOOKUP(メンバー表２３人以上用!$Q7,選手名簿マスター!$B$4:$E$74,2)</f>
        <v>　</v>
      </c>
      <c r="S7" s="32" t="str">
        <f>VLOOKUP(メンバー表２３人以上用!$Q7,選手名簿マスター!$B$4:$E$74,3)</f>
        <v>　</v>
      </c>
      <c r="T7" s="33" t="str">
        <f>VLOOKUP(メンバー表２３人以上用!$Q7,選手名簿マスター!$B$4:$E$74,4)</f>
        <v>　</v>
      </c>
      <c r="U7" s="15"/>
      <c r="V7" s="15"/>
      <c r="W7" s="15"/>
      <c r="X7" s="6"/>
      <c r="Y7" s="54" t="s">
        <v>5</v>
      </c>
      <c r="Z7" s="55"/>
      <c r="AA7" s="52"/>
      <c r="AB7" s="53"/>
    </row>
    <row r="8" spans="1:29" ht="24.95" customHeight="1">
      <c r="A8" s="38"/>
      <c r="B8" s="39"/>
      <c r="C8" s="23" t="str">
        <f>VLOOKUP(メンバー表２３人以上用!B8,選手名簿マスター!B$4:E$74,2)</f>
        <v>　</v>
      </c>
      <c r="D8" s="32" t="str">
        <f>VLOOKUP(メンバー表２３人以上用!$B8,選手名簿マスター!$B$4:$E$74,3)</f>
        <v>　</v>
      </c>
      <c r="E8" s="33" t="str">
        <f>VLOOKUP(メンバー表２３人以上用!$B8,選手名簿マスター!$B$4:$E$74,4)</f>
        <v>　</v>
      </c>
      <c r="F8" s="34"/>
      <c r="G8" s="34"/>
      <c r="H8" s="34"/>
      <c r="I8" s="6"/>
      <c r="J8" s="62" t="s">
        <v>4</v>
      </c>
      <c r="K8" s="63"/>
      <c r="L8" s="52"/>
      <c r="M8" s="53"/>
      <c r="P8" s="8"/>
      <c r="Q8" s="39"/>
      <c r="R8" s="23" t="str">
        <f>VLOOKUP(メンバー表２３人以上用!$Q8,選手名簿マスター!$B$4:$E$74,2)</f>
        <v>　</v>
      </c>
      <c r="S8" s="32" t="str">
        <f>VLOOKUP(メンバー表２３人以上用!$Q8,選手名簿マスター!$B$4:$E$74,3)</f>
        <v>　</v>
      </c>
      <c r="T8" s="33" t="str">
        <f>VLOOKUP(メンバー表２３人以上用!$Q8,選手名簿マスター!$B$4:$E$74,4)</f>
        <v>　</v>
      </c>
      <c r="U8" s="15"/>
      <c r="V8" s="15"/>
      <c r="W8" s="15"/>
      <c r="X8" s="6"/>
      <c r="Y8" s="62" t="s">
        <v>4</v>
      </c>
      <c r="Z8" s="63"/>
      <c r="AA8" s="52"/>
      <c r="AB8" s="53"/>
    </row>
    <row r="9" spans="1:29" ht="24.95" customHeight="1">
      <c r="A9" s="38"/>
      <c r="B9" s="39"/>
      <c r="C9" s="23" t="str">
        <f>VLOOKUP(メンバー表２３人以上用!B9,選手名簿マスター!B$4:E$74,2)</f>
        <v>　</v>
      </c>
      <c r="D9" s="32" t="str">
        <f>VLOOKUP(メンバー表２３人以上用!$B9,選手名簿マスター!$B$4:$E$74,3)</f>
        <v>　</v>
      </c>
      <c r="E9" s="33" t="str">
        <f>VLOOKUP(メンバー表２３人以上用!$B9,選手名簿マスター!$B$4:$E$74,4)</f>
        <v>　</v>
      </c>
      <c r="F9" s="34"/>
      <c r="G9" s="34"/>
      <c r="H9" s="34"/>
      <c r="I9" s="6"/>
      <c r="P9" s="8"/>
      <c r="Q9" s="39"/>
      <c r="R9" s="23" t="str">
        <f>VLOOKUP(メンバー表２３人以上用!$Q9,選手名簿マスター!$B$4:$E$74,2)</f>
        <v>　</v>
      </c>
      <c r="S9" s="32" t="str">
        <f>VLOOKUP(メンバー表２３人以上用!$Q9,選手名簿マスター!$B$4:$E$74,3)</f>
        <v>　</v>
      </c>
      <c r="T9" s="33" t="str">
        <f>VLOOKUP(メンバー表２３人以上用!$Q9,選手名簿マスター!$B$4:$E$74,4)</f>
        <v>　</v>
      </c>
      <c r="U9" s="15"/>
      <c r="V9" s="15"/>
      <c r="W9" s="15"/>
      <c r="X9" s="6"/>
    </row>
    <row r="10" spans="1:29" ht="24.95" customHeight="1">
      <c r="A10" s="38"/>
      <c r="B10" s="39"/>
      <c r="C10" s="23" t="str">
        <f>VLOOKUP(メンバー表２３人以上用!B10,選手名簿マスター!B$4:E$74,2)</f>
        <v>　</v>
      </c>
      <c r="D10" s="32" t="str">
        <f>VLOOKUP(メンバー表２３人以上用!$B10,選手名簿マスター!$B$4:$E$74,3)</f>
        <v>　</v>
      </c>
      <c r="E10" s="33" t="str">
        <f>VLOOKUP(メンバー表２３人以上用!$B10,選手名簿マスター!$B$4:$E$74,4)</f>
        <v>　</v>
      </c>
      <c r="F10" s="34"/>
      <c r="G10" s="34"/>
      <c r="H10" s="34"/>
      <c r="I10" s="4"/>
      <c r="K10" s="77" t="s">
        <v>6</v>
      </c>
      <c r="L10" s="78"/>
      <c r="M10" s="24"/>
      <c r="P10" s="8"/>
      <c r="Q10" s="39"/>
      <c r="R10" s="23" t="str">
        <f>VLOOKUP(メンバー表２３人以上用!$Q10,選手名簿マスター!$B$4:$E$74,2)</f>
        <v>　</v>
      </c>
      <c r="S10" s="32" t="str">
        <f>VLOOKUP(メンバー表２３人以上用!$Q10,選手名簿マスター!$B$4:$E$74,3)</f>
        <v>　</v>
      </c>
      <c r="T10" s="33" t="str">
        <f>VLOOKUP(メンバー表２３人以上用!$Q10,選手名簿マスター!$B$4:$E$74,4)</f>
        <v>　</v>
      </c>
      <c r="U10" s="15"/>
      <c r="V10" s="15"/>
      <c r="W10" s="15"/>
      <c r="X10" s="4"/>
      <c r="Z10" s="77" t="s">
        <v>6</v>
      </c>
      <c r="AA10" s="78"/>
      <c r="AB10" s="24"/>
    </row>
    <row r="11" spans="1:29" ht="24.95" customHeight="1">
      <c r="A11" s="38"/>
      <c r="B11" s="39"/>
      <c r="C11" s="23" t="str">
        <f>VLOOKUP(メンバー表２３人以上用!B11,選手名簿マスター!B$4:E$74,2)</f>
        <v>　</v>
      </c>
      <c r="D11" s="32" t="str">
        <f>VLOOKUP(メンバー表２３人以上用!$B11,選手名簿マスター!$B$4:$E$74,3)</f>
        <v>　</v>
      </c>
      <c r="E11" s="33" t="str">
        <f>VLOOKUP(メンバー表２３人以上用!$B11,選手名簿マスター!$B$4:$E$74,4)</f>
        <v>　</v>
      </c>
      <c r="F11" s="34"/>
      <c r="G11" s="34"/>
      <c r="H11" s="34"/>
      <c r="I11" s="4"/>
      <c r="J11" s="50" t="s">
        <v>20</v>
      </c>
      <c r="K11" s="50"/>
      <c r="L11" s="50"/>
      <c r="M11" s="50"/>
      <c r="P11" s="8"/>
      <c r="Q11" s="39"/>
      <c r="R11" s="23" t="str">
        <f>VLOOKUP(メンバー表２３人以上用!$Q11,選手名簿マスター!$B$4:$E$74,2)</f>
        <v>　</v>
      </c>
      <c r="S11" s="32" t="str">
        <f>VLOOKUP(メンバー表２３人以上用!$Q11,選手名簿マスター!$B$4:$E$74,3)</f>
        <v>　</v>
      </c>
      <c r="T11" s="33" t="str">
        <f>VLOOKUP(メンバー表２３人以上用!$Q11,選手名簿マスター!$B$4:$E$74,4)</f>
        <v>　</v>
      </c>
      <c r="U11" s="15"/>
      <c r="V11" s="15"/>
      <c r="W11" s="15"/>
      <c r="X11" s="4"/>
      <c r="Y11" s="50" t="s">
        <v>20</v>
      </c>
      <c r="Z11" s="50"/>
      <c r="AA11" s="50"/>
      <c r="AB11" s="50"/>
    </row>
    <row r="12" spans="1:29" ht="24.95" customHeight="1">
      <c r="A12" s="38"/>
      <c r="B12" s="39"/>
      <c r="C12" s="23" t="str">
        <f>VLOOKUP(メンバー表２３人以上用!B12,選手名簿マスター!B$4:E$74,2)</f>
        <v>　</v>
      </c>
      <c r="D12" s="32" t="str">
        <f>VLOOKUP(メンバー表２３人以上用!$B12,選手名簿マスター!$B$4:$E$74,3)</f>
        <v>　</v>
      </c>
      <c r="E12" s="33" t="str">
        <f>VLOOKUP(メンバー表２３人以上用!$B12,選手名簿マスター!$B$4:$E$74,4)</f>
        <v>　</v>
      </c>
      <c r="F12" s="34"/>
      <c r="G12" s="34"/>
      <c r="H12" s="34"/>
      <c r="I12" s="4"/>
      <c r="J12" s="51" t="s">
        <v>21</v>
      </c>
      <c r="K12" s="51"/>
      <c r="L12" s="51"/>
      <c r="M12" s="51"/>
      <c r="P12" s="8"/>
      <c r="Q12" s="39"/>
      <c r="R12" s="23" t="str">
        <f>VLOOKUP(メンバー表２３人以上用!$Q12,選手名簿マスター!$B$4:$E$74,2)</f>
        <v>　</v>
      </c>
      <c r="S12" s="32" t="str">
        <f>VLOOKUP(メンバー表２３人以上用!$Q12,選手名簿マスター!$B$4:$E$74,3)</f>
        <v>　</v>
      </c>
      <c r="T12" s="33" t="str">
        <f>VLOOKUP(メンバー表２３人以上用!$Q12,選手名簿マスター!$B$4:$E$74,4)</f>
        <v>　</v>
      </c>
      <c r="U12" s="15"/>
      <c r="V12" s="15"/>
      <c r="W12" s="15"/>
      <c r="X12" s="4"/>
      <c r="Y12" s="51" t="s">
        <v>21</v>
      </c>
      <c r="Z12" s="51"/>
      <c r="AA12" s="51"/>
      <c r="AB12" s="51"/>
    </row>
    <row r="13" spans="1:29" ht="24.95" customHeight="1">
      <c r="A13" s="38"/>
      <c r="B13" s="39"/>
      <c r="C13" s="23" t="str">
        <f>VLOOKUP(メンバー表２３人以上用!B13,選手名簿マスター!B$4:E$74,2)</f>
        <v>　</v>
      </c>
      <c r="D13" s="32" t="str">
        <f>VLOOKUP(メンバー表２３人以上用!$B13,選手名簿マスター!$B$4:$E$74,3)</f>
        <v>　</v>
      </c>
      <c r="E13" s="33" t="str">
        <f>VLOOKUP(メンバー表２３人以上用!$B13,選手名簿マスター!$B$4:$E$74,4)</f>
        <v>　</v>
      </c>
      <c r="F13" s="34"/>
      <c r="G13" s="34"/>
      <c r="H13" s="34"/>
      <c r="I13" s="4"/>
      <c r="J13" s="59" t="s">
        <v>28</v>
      </c>
      <c r="K13" s="59"/>
      <c r="L13" s="59"/>
      <c r="M13" s="59"/>
      <c r="N13" s="2"/>
      <c r="O13" s="2"/>
      <c r="P13" s="8"/>
      <c r="Q13" s="39"/>
      <c r="R13" s="23" t="str">
        <f>VLOOKUP(メンバー表２３人以上用!$Q13,選手名簿マスター!$B$4:$E$74,2)</f>
        <v>　</v>
      </c>
      <c r="S13" s="32" t="str">
        <f>VLOOKUP(メンバー表２３人以上用!$Q13,選手名簿マスター!$B$4:$E$74,3)</f>
        <v>　</v>
      </c>
      <c r="T13" s="33" t="str">
        <f>VLOOKUP(メンバー表２３人以上用!$Q13,選手名簿マスター!$B$4:$E$74,4)</f>
        <v>　</v>
      </c>
      <c r="U13" s="15"/>
      <c r="V13" s="15"/>
      <c r="W13" s="15"/>
      <c r="X13" s="4"/>
      <c r="Y13" s="59" t="s">
        <v>28</v>
      </c>
      <c r="Z13" s="59"/>
      <c r="AA13" s="59"/>
      <c r="AB13" s="59"/>
      <c r="AC13" s="2"/>
    </row>
    <row r="14" spans="1:29" ht="24.95" customHeight="1">
      <c r="A14" s="38"/>
      <c r="B14" s="39"/>
      <c r="C14" s="23" t="str">
        <f>VLOOKUP(メンバー表２３人以上用!B14,選手名簿マスター!B$4:E$74,2)</f>
        <v>　</v>
      </c>
      <c r="D14" s="32" t="str">
        <f>VLOOKUP(メンバー表２３人以上用!$B14,選手名簿マスター!$B$4:$E$74,3)</f>
        <v>　</v>
      </c>
      <c r="E14" s="33" t="str">
        <f>VLOOKUP(メンバー表２３人以上用!$B14,選手名簿マスター!$B$4:$E$74,4)</f>
        <v>　</v>
      </c>
      <c r="F14" s="34"/>
      <c r="G14" s="34"/>
      <c r="H14" s="34"/>
      <c r="I14" s="4"/>
      <c r="J14" s="50" t="s">
        <v>22</v>
      </c>
      <c r="K14" s="50"/>
      <c r="L14" s="50"/>
      <c r="M14" s="50"/>
      <c r="P14" s="8"/>
      <c r="Q14" s="39"/>
      <c r="R14" s="23" t="str">
        <f>VLOOKUP(メンバー表２３人以上用!$Q14,選手名簿マスター!$B$4:$E$74,2)</f>
        <v>　</v>
      </c>
      <c r="S14" s="32" t="str">
        <f>VLOOKUP(メンバー表２３人以上用!$Q14,選手名簿マスター!$B$4:$E$74,3)</f>
        <v>　</v>
      </c>
      <c r="T14" s="33" t="str">
        <f>VLOOKUP(メンバー表２３人以上用!$Q14,選手名簿マスター!$B$4:$E$74,4)</f>
        <v>　</v>
      </c>
      <c r="U14" s="15"/>
      <c r="V14" s="15"/>
      <c r="W14" s="15"/>
      <c r="X14" s="4"/>
      <c r="Y14" s="50" t="s">
        <v>22</v>
      </c>
      <c r="Z14" s="50"/>
      <c r="AA14" s="50"/>
      <c r="AB14" s="50"/>
    </row>
    <row r="15" spans="1:29" ht="24.95" customHeight="1">
      <c r="A15" s="38"/>
      <c r="B15" s="39"/>
      <c r="C15" s="23" t="str">
        <f>VLOOKUP(メンバー表２３人以上用!B15,選手名簿マスター!B$4:E$74,2)</f>
        <v>　</v>
      </c>
      <c r="D15" s="32" t="str">
        <f>VLOOKUP(メンバー表２３人以上用!$B15,選手名簿マスター!$B$4:$E$74,3)</f>
        <v>　</v>
      </c>
      <c r="E15" s="33" t="str">
        <f>VLOOKUP(メンバー表２３人以上用!$B15,選手名簿マスター!$B$4:$E$74,4)</f>
        <v>　</v>
      </c>
      <c r="F15" s="34"/>
      <c r="G15" s="34"/>
      <c r="H15" s="34"/>
      <c r="I15" s="4"/>
      <c r="J15" s="51" t="s">
        <v>29</v>
      </c>
      <c r="K15" s="51"/>
      <c r="L15" s="51"/>
      <c r="M15" s="51"/>
      <c r="P15" s="8"/>
      <c r="Q15" s="39"/>
      <c r="R15" s="23" t="str">
        <f>VLOOKUP(メンバー表２３人以上用!$Q15,選手名簿マスター!$B$4:$E$74,2)</f>
        <v>　</v>
      </c>
      <c r="S15" s="32" t="str">
        <f>VLOOKUP(メンバー表２３人以上用!$Q15,選手名簿マスター!$B$4:$E$74,3)</f>
        <v>　</v>
      </c>
      <c r="T15" s="33" t="str">
        <f>VLOOKUP(メンバー表２３人以上用!$Q15,選手名簿マスター!$B$4:$E$74,4)</f>
        <v>　</v>
      </c>
      <c r="U15" s="15"/>
      <c r="V15" s="15"/>
      <c r="W15" s="15"/>
      <c r="X15" s="4"/>
      <c r="Y15" s="51" t="s">
        <v>34</v>
      </c>
      <c r="Z15" s="51"/>
      <c r="AA15" s="51"/>
      <c r="AB15" s="51"/>
    </row>
    <row r="16" spans="1:29" ht="24.95" customHeight="1">
      <c r="A16" s="38"/>
      <c r="B16" s="39"/>
      <c r="C16" s="23" t="str">
        <f>VLOOKUP(メンバー表２３人以上用!B16,選手名簿マスター!B$4:E$74,2)</f>
        <v>　</v>
      </c>
      <c r="D16" s="32" t="str">
        <f>VLOOKUP(メンバー表２３人以上用!$B16,選手名簿マスター!$B$4:$E$74,3)</f>
        <v>　</v>
      </c>
      <c r="E16" s="33" t="str">
        <f>VLOOKUP(メンバー表２３人以上用!$B16,選手名簿マスター!$B$4:$E$74,4)</f>
        <v>　</v>
      </c>
      <c r="F16" s="34"/>
      <c r="G16" s="34"/>
      <c r="H16" s="34"/>
      <c r="I16" s="4"/>
      <c r="J16" s="51" t="s">
        <v>30</v>
      </c>
      <c r="K16" s="51"/>
      <c r="L16" s="51"/>
      <c r="M16" s="51"/>
      <c r="P16" s="8"/>
      <c r="Q16" s="39"/>
      <c r="R16" s="23" t="str">
        <f>VLOOKUP(メンバー表２３人以上用!$Q16,選手名簿マスター!$B$4:$E$74,2)</f>
        <v>　</v>
      </c>
      <c r="S16" s="32" t="str">
        <f>VLOOKUP(メンバー表２３人以上用!$Q16,選手名簿マスター!$B$4:$E$74,3)</f>
        <v>　</v>
      </c>
      <c r="T16" s="33" t="str">
        <f>VLOOKUP(メンバー表２３人以上用!$Q16,選手名簿マスター!$B$4:$E$74,4)</f>
        <v>　</v>
      </c>
      <c r="U16" s="15"/>
      <c r="V16" s="15"/>
      <c r="W16" s="15"/>
      <c r="X16" s="4"/>
      <c r="Y16" s="51" t="s">
        <v>35</v>
      </c>
      <c r="Z16" s="51"/>
      <c r="AA16" s="51"/>
      <c r="AB16" s="51"/>
    </row>
    <row r="17" spans="1:29" ht="24.95" customHeight="1">
      <c r="A17" s="38"/>
      <c r="B17" s="39"/>
      <c r="C17" s="23" t="str">
        <f>VLOOKUP(メンバー表２３人以上用!B17,選手名簿マスター!B$4:E$74,2)</f>
        <v>　</v>
      </c>
      <c r="D17" s="32" t="str">
        <f>VLOOKUP(メンバー表２３人以上用!$B17,選手名簿マスター!$B$4:$E$74,3)</f>
        <v>　</v>
      </c>
      <c r="E17" s="33" t="str">
        <f>VLOOKUP(メンバー表２３人以上用!$B17,選手名簿マスター!$B$4:$E$74,4)</f>
        <v>　</v>
      </c>
      <c r="F17" s="34"/>
      <c r="G17" s="34"/>
      <c r="H17" s="34"/>
      <c r="I17" s="4"/>
      <c r="J17" s="59" t="s">
        <v>40</v>
      </c>
      <c r="K17" s="59"/>
      <c r="L17" s="59"/>
      <c r="M17" s="59"/>
      <c r="P17" s="8"/>
      <c r="Q17" s="39"/>
      <c r="R17" s="23" t="str">
        <f>VLOOKUP(メンバー表２３人以上用!$Q17,選手名簿マスター!$B$4:$E$74,2)</f>
        <v>　</v>
      </c>
      <c r="S17" s="32" t="str">
        <f>VLOOKUP(メンバー表２３人以上用!$Q17,選手名簿マスター!$B$4:$E$74,3)</f>
        <v>　</v>
      </c>
      <c r="T17" s="33" t="str">
        <f>VLOOKUP(メンバー表２３人以上用!$Q17,選手名簿マスター!$B$4:$E$74,4)</f>
        <v>　</v>
      </c>
      <c r="U17" s="15"/>
      <c r="V17" s="15"/>
      <c r="W17" s="15"/>
      <c r="X17" s="4"/>
      <c r="Y17" s="59" t="s">
        <v>40</v>
      </c>
      <c r="Z17" s="59"/>
      <c r="AA17" s="59"/>
      <c r="AB17" s="59"/>
    </row>
    <row r="18" spans="1:29" ht="24.95" customHeight="1">
      <c r="A18" s="38"/>
      <c r="B18" s="39"/>
      <c r="C18" s="23" t="str">
        <f>VLOOKUP(メンバー表２３人以上用!B18,選手名簿マスター!B$4:E$74,2)</f>
        <v>　</v>
      </c>
      <c r="D18" s="32" t="str">
        <f>VLOOKUP(メンバー表２３人以上用!$B18,選手名簿マスター!$B$4:$E$74,3)</f>
        <v>　</v>
      </c>
      <c r="E18" s="33" t="str">
        <f>VLOOKUP(メンバー表２３人以上用!$B18,選手名簿マスター!$B$4:$E$74,4)</f>
        <v>　</v>
      </c>
      <c r="F18" s="34"/>
      <c r="G18" s="34"/>
      <c r="H18" s="34"/>
      <c r="I18" s="4"/>
      <c r="J18" s="76" t="s">
        <v>39</v>
      </c>
      <c r="K18" s="76"/>
      <c r="L18" s="76"/>
      <c r="M18" s="76"/>
      <c r="P18" s="8"/>
      <c r="Q18" s="39"/>
      <c r="R18" s="23" t="str">
        <f>VLOOKUP(メンバー表２３人以上用!$Q18,選手名簿マスター!$B$4:$E$74,2)</f>
        <v>　</v>
      </c>
      <c r="S18" s="32" t="str">
        <f>VLOOKUP(メンバー表２３人以上用!$Q18,選手名簿マスター!$B$4:$E$74,3)</f>
        <v>　</v>
      </c>
      <c r="T18" s="33" t="str">
        <f>VLOOKUP(メンバー表２３人以上用!$Q18,選手名簿マスター!$B$4:$E$74,4)</f>
        <v>　</v>
      </c>
      <c r="U18" s="15"/>
      <c r="V18" s="15"/>
      <c r="W18" s="15"/>
      <c r="X18" s="4"/>
      <c r="Y18" s="76" t="s">
        <v>39</v>
      </c>
      <c r="Z18" s="76"/>
      <c r="AA18" s="76"/>
      <c r="AB18" s="76"/>
    </row>
    <row r="19" spans="1:29" ht="24.95" customHeight="1">
      <c r="A19" s="38"/>
      <c r="B19" s="39"/>
      <c r="C19" s="23" t="str">
        <f>VLOOKUP(メンバー表２３人以上用!B19,選手名簿マスター!B$4:E$74,2)</f>
        <v>　</v>
      </c>
      <c r="D19" s="32" t="str">
        <f>VLOOKUP(メンバー表２３人以上用!$B19,選手名簿マスター!$B$4:$E$74,3)</f>
        <v>　</v>
      </c>
      <c r="E19" s="33" t="str">
        <f>VLOOKUP(メンバー表２３人以上用!$B19,選手名簿マスター!$B$4:$E$74,4)</f>
        <v>　</v>
      </c>
      <c r="F19" s="34"/>
      <c r="G19" s="34"/>
      <c r="H19" s="34"/>
      <c r="I19" s="4"/>
      <c r="J19" s="76" t="s">
        <v>31</v>
      </c>
      <c r="K19" s="76"/>
      <c r="L19" s="76"/>
      <c r="M19" s="76"/>
      <c r="P19" s="8"/>
      <c r="Q19" s="39"/>
      <c r="R19" s="23" t="str">
        <f>VLOOKUP(メンバー表２３人以上用!$Q19,選手名簿マスター!$B$4:$E$74,2)</f>
        <v>　</v>
      </c>
      <c r="S19" s="32" t="str">
        <f>VLOOKUP(メンバー表２３人以上用!$Q19,選手名簿マスター!$B$4:$E$74,3)</f>
        <v>　</v>
      </c>
      <c r="T19" s="33" t="str">
        <f>VLOOKUP(メンバー表２３人以上用!$Q19,選手名簿マスター!$B$4:$E$74,4)</f>
        <v>　</v>
      </c>
      <c r="U19" s="15"/>
      <c r="V19" s="15"/>
      <c r="W19" s="15"/>
      <c r="X19" s="4"/>
      <c r="Y19" s="76" t="s">
        <v>31</v>
      </c>
      <c r="Z19" s="76"/>
      <c r="AA19" s="76"/>
      <c r="AB19" s="76"/>
    </row>
    <row r="20" spans="1:29" ht="24.95" customHeight="1">
      <c r="A20" s="38"/>
      <c r="B20" s="39"/>
      <c r="C20" s="23" t="str">
        <f>VLOOKUP(メンバー表２３人以上用!B20,選手名簿マスター!B$4:E$74,2)</f>
        <v>　</v>
      </c>
      <c r="D20" s="32" t="str">
        <f>VLOOKUP(メンバー表２３人以上用!$B20,選手名簿マスター!$B$4:$E$74,3)</f>
        <v>　</v>
      </c>
      <c r="E20" s="33" t="str">
        <f>VLOOKUP(メンバー表２３人以上用!$B20,選手名簿マスター!$B$4:$E$74,4)</f>
        <v>　</v>
      </c>
      <c r="F20" s="34"/>
      <c r="G20" s="34"/>
      <c r="H20" s="34"/>
      <c r="I20" s="4"/>
      <c r="J20" s="80" t="s">
        <v>32</v>
      </c>
      <c r="K20" s="80"/>
      <c r="L20" s="80"/>
      <c r="M20" s="80"/>
      <c r="P20" s="8"/>
      <c r="Q20" s="39"/>
      <c r="R20" s="23" t="str">
        <f>VLOOKUP(メンバー表２３人以上用!$Q20,選手名簿マスター!$B$4:$E$74,2)</f>
        <v>　</v>
      </c>
      <c r="S20" s="32" t="str">
        <f>VLOOKUP(メンバー表２３人以上用!$Q20,選手名簿マスター!$B$4:$E$74,3)</f>
        <v>　</v>
      </c>
      <c r="T20" s="33" t="str">
        <f>VLOOKUP(メンバー表２３人以上用!$Q20,選手名簿マスター!$B$4:$E$74,4)</f>
        <v>　</v>
      </c>
      <c r="U20" s="15"/>
      <c r="V20" s="15"/>
      <c r="W20" s="15"/>
      <c r="X20" s="4"/>
      <c r="Y20" s="76" t="s">
        <v>41</v>
      </c>
      <c r="Z20" s="76"/>
      <c r="AA20" s="76"/>
      <c r="AB20" s="76"/>
      <c r="AC20" s="76"/>
    </row>
    <row r="21" spans="1:29" ht="24.95" customHeight="1">
      <c r="A21" s="38"/>
      <c r="B21" s="39"/>
      <c r="C21" s="23" t="str">
        <f>VLOOKUP(メンバー表２３人以上用!B21,選手名簿マスター!B$4:E$74,2)</f>
        <v>　</v>
      </c>
      <c r="D21" s="32" t="str">
        <f>VLOOKUP(メンバー表２３人以上用!$B21,選手名簿マスター!$B$4:$E$74,3)</f>
        <v>　</v>
      </c>
      <c r="E21" s="33" t="str">
        <f>VLOOKUP(メンバー表２３人以上用!$B21,選手名簿マスター!$B$4:$E$74,4)</f>
        <v>　</v>
      </c>
      <c r="F21" s="34"/>
      <c r="G21" s="34"/>
      <c r="H21" s="34"/>
      <c r="I21" s="4"/>
      <c r="J21" s="76" t="s">
        <v>33</v>
      </c>
      <c r="K21" s="76"/>
      <c r="L21" s="76"/>
      <c r="M21" s="76"/>
      <c r="N21" s="76"/>
      <c r="P21" s="8"/>
      <c r="Q21" s="39"/>
      <c r="R21" s="23" t="str">
        <f>VLOOKUP(メンバー表２３人以上用!$Q21,選手名簿マスター!$B$4:$E$74,2)</f>
        <v>　</v>
      </c>
      <c r="S21" s="32" t="str">
        <f>VLOOKUP(メンバー表２３人以上用!$Q21,選手名簿マスター!$B$4:$E$74,3)</f>
        <v>　</v>
      </c>
      <c r="T21" s="33" t="str">
        <f>VLOOKUP(メンバー表２３人以上用!$Q21,選手名簿マスター!$B$4:$E$74,4)</f>
        <v>　</v>
      </c>
      <c r="U21" s="15"/>
      <c r="V21" s="15"/>
      <c r="W21" s="15"/>
      <c r="X21" s="4"/>
      <c r="Y21" s="76" t="s">
        <v>33</v>
      </c>
      <c r="Z21" s="76"/>
      <c r="AA21" s="76"/>
      <c r="AB21" s="76"/>
      <c r="AC21" s="76"/>
    </row>
    <row r="22" spans="1:29" ht="24.95" customHeight="1">
      <c r="A22" s="38"/>
      <c r="B22" s="39"/>
      <c r="C22" s="23" t="str">
        <f>VLOOKUP(メンバー表２３人以上用!B22,選手名簿マスター!B$4:E$74,2)</f>
        <v>　</v>
      </c>
      <c r="D22" s="32" t="str">
        <f>VLOOKUP(メンバー表２３人以上用!$B22,選手名簿マスター!$B$4:$E$74,3)</f>
        <v>　</v>
      </c>
      <c r="E22" s="33" t="str">
        <f>VLOOKUP(メンバー表２３人以上用!$B22,選手名簿マスター!$B$4:$E$74,4)</f>
        <v>　</v>
      </c>
      <c r="F22" s="34"/>
      <c r="G22" s="34"/>
      <c r="H22" s="34"/>
      <c r="I22" s="4"/>
      <c r="J22" s="81" t="s">
        <v>47</v>
      </c>
      <c r="K22" s="81"/>
      <c r="L22" s="81"/>
      <c r="M22" s="81"/>
      <c r="P22" s="8"/>
      <c r="Q22" s="39"/>
      <c r="R22" s="23" t="str">
        <f>VLOOKUP(メンバー表２３人以上用!$Q22,選手名簿マスター!$B$4:$E$74,2)</f>
        <v>　</v>
      </c>
      <c r="S22" s="32" t="str">
        <f>VLOOKUP(メンバー表２３人以上用!$Q22,選手名簿マスター!$B$4:$E$74,3)</f>
        <v>　</v>
      </c>
      <c r="T22" s="33" t="str">
        <f>VLOOKUP(メンバー表２３人以上用!$Q22,選手名簿マスター!$B$4:$E$74,4)</f>
        <v>　</v>
      </c>
      <c r="U22" s="15"/>
      <c r="V22" s="15"/>
      <c r="W22" s="15"/>
      <c r="X22" s="4"/>
      <c r="Y22" s="81" t="s">
        <v>47</v>
      </c>
      <c r="Z22" s="81"/>
      <c r="AA22" s="81"/>
      <c r="AB22" s="81"/>
    </row>
    <row r="23" spans="1:29" ht="24.95" customHeight="1">
      <c r="A23" s="38"/>
      <c r="B23" s="39"/>
      <c r="C23" s="23" t="str">
        <f>VLOOKUP(メンバー表２３人以上用!B23,選手名簿マスター!B$4:E$74,2)</f>
        <v>　</v>
      </c>
      <c r="D23" s="32" t="str">
        <f>VLOOKUP(メンバー表２３人以上用!$B23,選手名簿マスター!$B$4:$E$74,3)</f>
        <v>　</v>
      </c>
      <c r="E23" s="33" t="str">
        <f>VLOOKUP(メンバー表２３人以上用!$B23,選手名簿マスター!$B$4:$E$74,4)</f>
        <v>　</v>
      </c>
      <c r="F23" s="34"/>
      <c r="G23" s="34"/>
      <c r="H23" s="34"/>
      <c r="I23" s="4"/>
      <c r="J23" s="79" t="s">
        <v>38</v>
      </c>
      <c r="K23" s="79"/>
      <c r="L23" s="79"/>
      <c r="M23" s="79"/>
      <c r="P23" s="8"/>
      <c r="Q23" s="39"/>
      <c r="R23" s="23" t="str">
        <f>VLOOKUP(メンバー表２３人以上用!$Q23,選手名簿マスター!$B$4:$E$74,2)</f>
        <v>　</v>
      </c>
      <c r="S23" s="32" t="str">
        <f>VLOOKUP(メンバー表２３人以上用!$Q23,選手名簿マスター!$B$4:$E$74,3)</f>
        <v>　</v>
      </c>
      <c r="T23" s="33" t="str">
        <f>VLOOKUP(メンバー表２３人以上用!$Q23,選手名簿マスター!$B$4:$E$74,4)</f>
        <v>　</v>
      </c>
      <c r="U23" s="15"/>
      <c r="V23" s="15"/>
      <c r="W23" s="15"/>
      <c r="X23" s="4"/>
      <c r="Y23" s="79" t="s">
        <v>38</v>
      </c>
      <c r="Z23" s="79"/>
      <c r="AA23" s="79"/>
      <c r="AB23" s="79"/>
    </row>
    <row r="24" spans="1:29" ht="24.95" customHeight="1">
      <c r="A24" s="38"/>
      <c r="B24" s="39"/>
      <c r="C24" s="23" t="str">
        <f>VLOOKUP(メンバー表２３人以上用!B24,選手名簿マスター!B$4:E$74,2)</f>
        <v>　</v>
      </c>
      <c r="D24" s="32" t="str">
        <f>VLOOKUP(メンバー表２３人以上用!$B24,選手名簿マスター!$B$4:$E$74,3)</f>
        <v>　</v>
      </c>
      <c r="E24" s="33" t="str">
        <f>VLOOKUP(メンバー表２３人以上用!$B24,選手名簿マスター!$B$4:$E$74,4)</f>
        <v>　</v>
      </c>
      <c r="F24" s="34"/>
      <c r="G24" s="34"/>
      <c r="H24" s="34"/>
      <c r="I24" s="4"/>
      <c r="J24" s="4"/>
      <c r="K24" s="4"/>
      <c r="L24" s="4"/>
      <c r="M24" s="36"/>
      <c r="P24" s="8"/>
      <c r="Q24" s="39"/>
      <c r="R24" s="23" t="str">
        <f>VLOOKUP(メンバー表２３人以上用!$Q24,選手名簿マスター!$B$4:$E$74,2)</f>
        <v>　</v>
      </c>
      <c r="S24" s="32" t="str">
        <f>VLOOKUP(メンバー表２３人以上用!$Q24,選手名簿マスター!$B$4:$E$74,3)</f>
        <v>　</v>
      </c>
      <c r="T24" s="33" t="str">
        <f>VLOOKUP(メンバー表２３人以上用!$Q24,選手名簿マスター!$B$4:$E$74,4)</f>
        <v>　</v>
      </c>
      <c r="U24" s="15"/>
      <c r="V24" s="15"/>
      <c r="W24" s="15"/>
      <c r="X24" s="4"/>
      <c r="Y24" s="4"/>
      <c r="Z24" s="4"/>
      <c r="AA24" s="4"/>
      <c r="AB24" s="36"/>
    </row>
    <row r="25" spans="1:29" ht="24.95" customHeight="1">
      <c r="A25" s="38"/>
      <c r="B25" s="39"/>
      <c r="C25" s="23" t="str">
        <f>VLOOKUP(メンバー表２３人以上用!B25,選手名簿マスター!B$4:E$74,2)</f>
        <v>　</v>
      </c>
      <c r="D25" s="32" t="str">
        <f>VLOOKUP(メンバー表２３人以上用!$B25,選手名簿マスター!$B$4:$E$74,3)</f>
        <v>　</v>
      </c>
      <c r="E25" s="33" t="str">
        <f>VLOOKUP(メンバー表２３人以上用!$B25,選手名簿マスター!$B$4:$E$74,4)</f>
        <v>　</v>
      </c>
      <c r="F25" s="34"/>
      <c r="G25" s="34"/>
      <c r="H25" s="34"/>
      <c r="I25" s="4"/>
      <c r="J25" s="4"/>
      <c r="K25" s="4"/>
      <c r="L25" s="4"/>
      <c r="M25" s="4"/>
      <c r="P25" s="8"/>
      <c r="Q25" s="39"/>
      <c r="R25" s="23" t="str">
        <f>VLOOKUP(メンバー表２３人以上用!$Q25,選手名簿マスター!$B$4:$E$74,2)</f>
        <v>　</v>
      </c>
      <c r="S25" s="32" t="str">
        <f>VLOOKUP(メンバー表２３人以上用!$Q25,選手名簿マスター!$B$4:$E$74,3)</f>
        <v>　</v>
      </c>
      <c r="T25" s="33" t="str">
        <f>VLOOKUP(メンバー表２３人以上用!$Q25,選手名簿マスター!$B$4:$E$74,4)</f>
        <v>　</v>
      </c>
      <c r="U25" s="15"/>
      <c r="V25" s="15"/>
      <c r="W25" s="15"/>
      <c r="X25" s="4"/>
      <c r="Y25" s="4"/>
      <c r="Z25" s="4"/>
      <c r="AA25" s="4"/>
      <c r="AB25" s="4"/>
    </row>
    <row r="26" spans="1:29" ht="24.95" customHeight="1">
      <c r="A26" s="38"/>
      <c r="B26" s="39"/>
      <c r="C26" s="23" t="str">
        <f>VLOOKUP(メンバー表２３人以上用!B26,選手名簿マスター!B$4:E$74,2)</f>
        <v>　</v>
      </c>
      <c r="D26" s="32" t="str">
        <f>VLOOKUP(メンバー表２３人以上用!$B26,選手名簿マスター!$B$4:$E$74,3)</f>
        <v>　</v>
      </c>
      <c r="E26" s="33" t="str">
        <f>VLOOKUP(メンバー表２３人以上用!$B26,選手名簿マスター!$B$4:$E$74,4)</f>
        <v>　</v>
      </c>
      <c r="F26" s="34"/>
      <c r="G26" s="34"/>
      <c r="H26" s="34"/>
      <c r="I26" s="4"/>
      <c r="J26" s="58"/>
      <c r="K26" s="58"/>
      <c r="L26" s="58"/>
      <c r="M26" s="58"/>
      <c r="N26" s="58"/>
      <c r="P26" s="8"/>
      <c r="Q26" s="39"/>
      <c r="R26" s="23" t="str">
        <f>VLOOKUP(メンバー表２３人以上用!$Q26,選手名簿マスター!$B$4:$E$74,2)</f>
        <v>　</v>
      </c>
      <c r="S26" s="32" t="str">
        <f>VLOOKUP(メンバー表２３人以上用!$Q26,選手名簿マスター!$B$4:$E$74,3)</f>
        <v>　</v>
      </c>
      <c r="T26" s="33" t="str">
        <f>VLOOKUP(メンバー表２３人以上用!$Q26,選手名簿マスター!$B$4:$E$74,4)</f>
        <v>　</v>
      </c>
      <c r="U26" s="15"/>
      <c r="V26" s="15"/>
      <c r="W26" s="15"/>
      <c r="X26" s="4"/>
      <c r="Y26" s="58"/>
      <c r="Z26" s="58"/>
      <c r="AA26" s="58"/>
      <c r="AB26" s="58"/>
      <c r="AC26" s="58"/>
    </row>
  </sheetData>
  <sheetProtection sheet="1" objects="1" scenarios="1" selectLockedCells="1"/>
  <mergeCells count="56">
    <mergeCell ref="Y15:AB15"/>
    <mergeCell ref="Y20:AC20"/>
    <mergeCell ref="J15:M15"/>
    <mergeCell ref="Y16:AB16"/>
    <mergeCell ref="Y18:AB18"/>
    <mergeCell ref="B3:B4"/>
    <mergeCell ref="Y6:Z6"/>
    <mergeCell ref="Y7:Z7"/>
    <mergeCell ref="Y8:Z8"/>
    <mergeCell ref="J6:K6"/>
    <mergeCell ref="J3:K4"/>
    <mergeCell ref="J5:L5"/>
    <mergeCell ref="C3:C4"/>
    <mergeCell ref="E3:E4"/>
    <mergeCell ref="T3:T4"/>
    <mergeCell ref="S3:S4"/>
    <mergeCell ref="Y3:Z4"/>
    <mergeCell ref="D3:D4"/>
    <mergeCell ref="K10:L10"/>
    <mergeCell ref="Z10:AA10"/>
    <mergeCell ref="J7:K7"/>
    <mergeCell ref="J8:K8"/>
    <mergeCell ref="L3:M4"/>
    <mergeCell ref="L6:M6"/>
    <mergeCell ref="L7:M7"/>
    <mergeCell ref="L8:M8"/>
    <mergeCell ref="Q3:Q4"/>
    <mergeCell ref="R3:R4"/>
    <mergeCell ref="J11:M11"/>
    <mergeCell ref="J12:M12"/>
    <mergeCell ref="J13:M13"/>
    <mergeCell ref="J14:M14"/>
    <mergeCell ref="J18:M18"/>
    <mergeCell ref="Y14:AB14"/>
    <mergeCell ref="AA3:AB4"/>
    <mergeCell ref="AA6:AB6"/>
    <mergeCell ref="AA7:AB7"/>
    <mergeCell ref="AA8:AB8"/>
    <mergeCell ref="Y11:AB11"/>
    <mergeCell ref="Y12:AB12"/>
    <mergeCell ref="Y13:AB13"/>
    <mergeCell ref="Y5:AA5"/>
    <mergeCell ref="J26:N26"/>
    <mergeCell ref="Y26:AC26"/>
    <mergeCell ref="Y22:AB22"/>
    <mergeCell ref="J16:M16"/>
    <mergeCell ref="J23:M23"/>
    <mergeCell ref="Y23:AB23"/>
    <mergeCell ref="Y17:AB17"/>
    <mergeCell ref="J22:M22"/>
    <mergeCell ref="J19:M19"/>
    <mergeCell ref="J17:M17"/>
    <mergeCell ref="Y19:AB19"/>
    <mergeCell ref="J20:M20"/>
    <mergeCell ref="J21:N21"/>
    <mergeCell ref="Y21:AC21"/>
  </mergeCells>
  <phoneticPr fontId="2"/>
  <pageMargins left="0.23622047244094491" right="0.19685039370078741" top="0.39370078740157483" bottom="0.19685039370078741" header="0.11811023622047245" footer="0.19685039370078741"/>
  <pageSetup paperSize="9" scale="98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メンバー表一般用</vt:lpstr>
      <vt:lpstr>選手名簿マスター</vt:lpstr>
      <vt:lpstr>メンバー表２３人以上用</vt:lpstr>
      <vt:lpstr>メンバー表２３人以上用!Print_Area</vt:lpstr>
      <vt:lpstr>メンバー表一般用!Print_Area</vt:lpstr>
      <vt:lpstr>選手名簿マスター!Print_Area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</dc:creator>
  <cp:lastModifiedBy>kishida</cp:lastModifiedBy>
  <cp:lastPrinted>2009-11-09T05:28:19Z</cp:lastPrinted>
  <dcterms:created xsi:type="dcterms:W3CDTF">2003-10-04T09:05:40Z</dcterms:created>
  <dcterms:modified xsi:type="dcterms:W3CDTF">2015-04-07T11:40:44Z</dcterms:modified>
</cp:coreProperties>
</file>